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35" windowWidth="14355" windowHeight="4110" activeTab="2"/>
  </bookViews>
  <sheets>
    <sheet name="Cover" sheetId="1" r:id="rId1"/>
    <sheet name="Outcome 1" sheetId="9" r:id="rId2"/>
    <sheet name="Outcome 2" sheetId="4" r:id="rId3"/>
    <sheet name="Outcome 3" sheetId="8" r:id="rId4"/>
    <sheet name="Outcome 4" sheetId="11" r:id="rId5"/>
    <sheet name="overall" sheetId="3" r:id="rId6"/>
    <sheet name="UNDP Only" sheetId="5" r:id="rId7"/>
    <sheet name="Sheet1" sheetId="7" r:id="rId8"/>
    <sheet name="Sheet2" sheetId="12" r:id="rId9"/>
  </sheets>
  <calcPr calcId="144525"/>
</workbook>
</file>

<file path=xl/calcChain.xml><?xml version="1.0" encoding="utf-8"?>
<calcChain xmlns="http://schemas.openxmlformats.org/spreadsheetml/2006/main">
  <c r="K31" i="4" l="1"/>
  <c r="K42" i="4"/>
  <c r="K35" i="4"/>
  <c r="K31" i="9" l="1"/>
  <c r="AK87" i="9" l="1"/>
  <c r="W12" i="9"/>
  <c r="K53" i="11" l="1"/>
  <c r="K42" i="11"/>
  <c r="K31" i="11"/>
  <c r="K20" i="11"/>
  <c r="V56" i="8"/>
  <c r="V41" i="8"/>
  <c r="V30" i="8"/>
  <c r="V19" i="8"/>
  <c r="V42" i="4"/>
  <c r="V31" i="4"/>
  <c r="AG31" i="4"/>
  <c r="AG20" i="4"/>
  <c r="V20" i="4"/>
  <c r="AK42" i="9"/>
  <c r="AK31" i="9"/>
  <c r="V31" i="9"/>
  <c r="AK20" i="9"/>
  <c r="K53" i="9"/>
  <c r="K42" i="9"/>
  <c r="V20" i="9"/>
  <c r="K20" i="9"/>
  <c r="K30" i="8" l="1"/>
  <c r="K19" i="8"/>
  <c r="K20" i="4" l="1"/>
</calcChain>
</file>

<file path=xl/sharedStrings.xml><?xml version="1.0" encoding="utf-8"?>
<sst xmlns="http://schemas.openxmlformats.org/spreadsheetml/2006/main" count="558" uniqueCount="194">
  <si>
    <t>QUARTELY PROJECT PROGRESS REPORT(Including FACE/Financial Reporting)</t>
  </si>
  <si>
    <t>Strategic Plan</t>
  </si>
  <si>
    <t>Provisional Corporate Outcome:</t>
  </si>
  <si>
    <t>IWP</t>
  </si>
  <si>
    <t>All indicators disaggregated by sex and age</t>
  </si>
  <si>
    <t>20xx  Outcome Target:</t>
  </si>
  <si>
    <t>UNDAF Outcome Baseline:</t>
  </si>
  <si>
    <t>(Name of Country) National Development Strategy</t>
  </si>
  <si>
    <r>
      <t>UNDAF Outcome Indicators:</t>
    </r>
    <r>
      <rPr>
        <sz val="8.5"/>
        <color theme="1"/>
        <rFont val="Calibri"/>
        <family val="2"/>
        <scheme val="minor"/>
      </rPr>
      <t xml:space="preserve"> </t>
    </r>
  </si>
  <si>
    <t>Details to be filled in by UNDP as part of programme formulation/implementation process and annexed to the project document/AWP as the monitoring tool to be used quarterly by the IP.</t>
  </si>
  <si>
    <t xml:space="preserve">Annexes:
1.   Risk Log
2.  Quarterly Financial Report (FACE) Form </t>
  </si>
  <si>
    <t>Please note that FACE Forms/Advance of Funds will not be processed unless attached to the Quarterly Progress Report (QPR)</t>
  </si>
  <si>
    <t>Annual UNDAF Target from UNDAF RRF</t>
  </si>
  <si>
    <t xml:space="preserve"> </t>
  </si>
  <si>
    <t xml:space="preserve">Output Indicators </t>
  </si>
  <si>
    <t>Baseline</t>
  </si>
  <si>
    <t>Annual (yyyy) Target</t>
  </si>
  <si>
    <t xml:space="preserve">Remaining Output Budget  </t>
  </si>
  <si>
    <t>(USD):</t>
  </si>
  <si>
    <t>(Output lump sum)</t>
  </si>
  <si>
    <t>From AWP</t>
  </si>
  <si>
    <t>Progress on quarterly activities (IP to complete this section)</t>
  </si>
  <si>
    <r>
      <t>(Activities Scheduled and Results achieved)</t>
    </r>
    <r>
      <rPr>
        <i/>
        <sz val="8.5"/>
        <color rgb="FF333333"/>
        <rFont val="Calibri"/>
        <family val="2"/>
        <scheme val="minor"/>
      </rPr>
      <t>Note: All activities on AWP to be listed</t>
    </r>
  </si>
  <si>
    <t>Next quarter planned activities and budget</t>
  </si>
  <si>
    <t>Details of activities for the next quarter from the AWP and any slippage from prior periods to be included together with estimated costs.  This is required to justify any advance of funds for the next quarter</t>
  </si>
  <si>
    <t>Activity/event</t>
  </si>
  <si>
    <t>Acct. code</t>
  </si>
  <si>
    <t>Amt USD</t>
  </si>
  <si>
    <t>75xx</t>
  </si>
  <si>
    <t>On track, Off track or Partially on track</t>
  </si>
  <si>
    <t>Total</t>
  </si>
  <si>
    <t>Workshop costs (venue/refreshemnts</t>
  </si>
  <si>
    <t>Training Officers Salary</t>
  </si>
  <si>
    <t>This format should be repeated for each Activity contributing towards the Output</t>
  </si>
  <si>
    <t>A new worksheet  should be used for each project output</t>
  </si>
  <si>
    <r>
      <t>1.</t>
    </r>
    <r>
      <rPr>
        <sz val="7"/>
        <color rgb="FF333333"/>
        <rFont val="Times New Roman"/>
        <family val="1"/>
      </rPr>
      <t xml:space="preserve">        </t>
    </r>
    <r>
      <rPr>
        <b/>
        <sz val="8.5"/>
        <color rgb="FF333333"/>
        <rFont val="Calibri"/>
        <family val="2"/>
        <scheme val="minor"/>
      </rPr>
      <t>Summary of Quarterly Progress including overall risk assessment and mitigation</t>
    </r>
    <r>
      <rPr>
        <sz val="8.5"/>
        <color rgb="FF333333"/>
        <rFont val="Calibri"/>
        <family val="2"/>
        <scheme val="minor"/>
      </rPr>
      <t xml:space="preserve">:   </t>
    </r>
  </si>
  <si>
    <r>
      <t>2.</t>
    </r>
    <r>
      <rPr>
        <sz val="7"/>
        <color rgb="FF333333"/>
        <rFont val="Times New Roman"/>
        <family val="1"/>
      </rPr>
      <t xml:space="preserve">        </t>
    </r>
    <r>
      <rPr>
        <b/>
        <sz val="8.5"/>
        <color rgb="FF333333"/>
        <rFont val="Calibri"/>
        <family val="2"/>
        <scheme val="minor"/>
      </rPr>
      <t>Contribution to Key Drivers of Development</t>
    </r>
    <r>
      <rPr>
        <sz val="8.5"/>
        <color rgb="FF333333"/>
        <rFont val="Calibri"/>
        <family val="2"/>
        <scheme val="minor"/>
      </rPr>
      <t>:</t>
    </r>
  </si>
  <si>
    <t>Cumulative Performance including financials of Project (UNDP CDM/MCO to complete)</t>
  </si>
  <si>
    <t>Progress towards achievement of outcomes</t>
  </si>
  <si>
    <t xml:space="preserve">Impact on capacity building,  South-south cooperation, Policy Up take and Gender Equality: </t>
  </si>
  <si>
    <t>a.  Capacity Building</t>
  </si>
  <si>
    <t>b. Gender Equality</t>
  </si>
  <si>
    <t>c.  South-south Cooperation</t>
  </si>
  <si>
    <t>Summary of Progress toward achievement of outcomes:</t>
  </si>
  <si>
    <t>Headings</t>
  </si>
  <si>
    <t>UNDP to input data</t>
  </si>
  <si>
    <t>Implementing Partner to input report</t>
  </si>
  <si>
    <t>d.  Policy Update</t>
  </si>
  <si>
    <t>Annual Budget</t>
  </si>
  <si>
    <t xml:space="preserve">Quarterly Delivery:  (USD)
</t>
  </si>
  <si>
    <t>Balance:  (USD)</t>
  </si>
  <si>
    <t>Amt. LOC</t>
  </si>
  <si>
    <t>Country: Tuvalu</t>
  </si>
  <si>
    <t>Project: Increasing Resilience of Coastal Areas and Community Settlements to Climate Change in Tuvalu</t>
  </si>
  <si>
    <t xml:space="preserve"> Project no.: 00072222;  Award ID: 00058214 (from Atlas)</t>
  </si>
  <si>
    <t xml:space="preserve">Development plans and programmes integrate environmentally sustainable solutions in a manner that promotes poverty reduction, MDG achievement and low-emission climate-resilient development </t>
  </si>
  <si>
    <t>Share of population with sustainable access to improved water sources and to renewable energy (disaggregated by gender and age)</t>
  </si>
  <si>
    <t>Increase in % of population with improved access to safe drinking water in 3 PICs</t>
  </si>
  <si>
    <r>
      <t xml:space="preserve">2015 UNDAF Outcome Target: </t>
    </r>
    <r>
      <rPr>
        <i/>
        <sz val="8.5"/>
        <color theme="1"/>
        <rFont val="Calibri"/>
        <family val="2"/>
        <scheme val="minor"/>
      </rPr>
      <t>Final year of UNDAF</t>
    </r>
  </si>
  <si>
    <t>97.9% have access to clean drinking water</t>
  </si>
  <si>
    <t>Te Kakeega II (National Strategy for Sustainable Development)</t>
  </si>
  <si>
    <t xml:space="preserve">Output 1.1 - National Development Plan (Te Kakeega II) and implementation matrix is reviewed to incorporate climate risk and resilience. </t>
  </si>
  <si>
    <t>Activity Result 1.1.1:Integration of Climate risk into the TeKakeega II and implementation matrix review in the overall development framework</t>
  </si>
  <si>
    <t xml:space="preserve">Activity Result 1.1.3: Undertake training on how to mainstream climate change induced risks in professional sectors. </t>
  </si>
  <si>
    <t xml:space="preserve">Percentage of national planners, kaupule, and communities (respectively) in Tuvalu able to identify climate-related risks and prioritize, plan, and implement effective adaptation measures;
Number of coastal zone management –related policy documents formulated and approved as a result of the project
</t>
  </si>
  <si>
    <t>National policies or action plans on coastal management are developed or revised to integrated climate-risks and resilience; the NCCAC is fully functional in coordinating climate change related policy and development processes, the 10 primary and 2 secondary schools functioning in Tuvalu are capacitated to conduct climate change related education programmes</t>
  </si>
  <si>
    <t xml:space="preserve">Output 1.2-- A National Climate Change Advisory Council is established, to support national policy making and planning </t>
  </si>
  <si>
    <t>Output 1.3 --  A national awareness campaign for local communities and kaupule is designed and implemented.</t>
  </si>
  <si>
    <t>Activity 1.2.1: Formalize the establishment of the NCCAC through revision of the NCCAC ToR to reflect recommendation of the SNAP and NCCP, confirmation of funding pool, and preparation of a cabinet paper for cabinet approval of this national body.</t>
  </si>
  <si>
    <t>Activity Result 1.3.1: to design and implement a project communication strategy for effective awareness campaign.</t>
  </si>
  <si>
    <t>Activity Result 1.3.2: to develop posters, bookmarks etc on the Climate Change Policy and Strategic National Action Plan (SNAP)</t>
  </si>
  <si>
    <t>Output 2.1:   Community-based adaptation plans for coastal protection, water supply security, and agricultural livelihood sustainability are developed for all islands in Tuvalu.</t>
  </si>
  <si>
    <t xml:space="preserve">Activity 2.1.1: Develop a community level risk assessment and made available to national government and NGOs for dissemination and use in the planning of future projects. </t>
  </si>
  <si>
    <t>Output 2.2: Community-based adaptation projects with a focus on participatory management of protective ecosystems and climate sensitive natural resources are designed and implemented in at least 1 pilot site on each of Tuvalu’s 9 Islands.</t>
  </si>
  <si>
    <t>Activity 2.2.1: establish model demonstration projects on coastal protection measures (eg. Mangrove and non-mangrove species planting, soft technologies, protective structures) in Funafuti, Nukufetau, Niutao, Nukulaelae and Niulakita</t>
  </si>
  <si>
    <t>Activity 2.2.3: Establish saline protected pulaka, breadfruit, and banana plantations in Nanumea, Nui and Nanumaga</t>
  </si>
  <si>
    <t xml:space="preserve">Output 2.3: The results of all community-based demonstration projects are analyzed and fed into the formulation of a government-endorsed replication programme. </t>
  </si>
  <si>
    <t xml:space="preserve">Activity 2.3.1: Compilation and Publishing of lessons learned through the results of the community based demo projects and shared with Government and NGOs to be applied in future formulation work on adaptation and risk reduction projects on all islands. </t>
  </si>
  <si>
    <t>Activity 2.3.2: Implementation of two replication project within Tuvalu are designed based on the replication plan developed during MTR and on the basis of the lessons learned.</t>
  </si>
  <si>
    <t>Output 3.1: Climate change information for Tuvalu are analysed, updated and disseminated to sectoral planners and policy makers.</t>
  </si>
  <si>
    <t xml:space="preserve">
Activity Result 3.1.3
Proceedings of local and international climate change workshops and other relevant events that refers to the situation in Tuvalu are documented.  
</t>
  </si>
  <si>
    <t xml:space="preserve">Output 3.2 Lessons Learned from community-based adaptation projects are collated and disseminated to communities, sectoral planners and policy makers on a continuous basis </t>
  </si>
  <si>
    <t>Activity Result 3.2.1: Brochures, posters, newsletters, photo stories, bookmarks, t-shirts, banners, audio visuals, etc. produced to highlight lessons learnt and best practices and disseminated to communities and national stakeholders.</t>
  </si>
  <si>
    <t xml:space="preserve">Activity Result 3.2.2: To conduct one national workshop on coastal afforestation and other climate resilient livelihoods </t>
  </si>
  <si>
    <t xml:space="preserve">Activity Result 3.2.3: Participated in an international workshop on coastal afforestation and other climate resilient livelihoods.  </t>
  </si>
  <si>
    <t xml:space="preserve">Activity Result 3.2.4: A Project portal is established and routinely updated on project information and lessons leant.   </t>
  </si>
  <si>
    <t xml:space="preserve">Number of locally designed, sustainable adaptation measures demonstrated in vulnerable coastal communities ; </t>
  </si>
  <si>
    <t xml:space="preserve">By end of the project, over 80% of the community-based adaptation measures employed by the project demonstrate their utility for coastal communities and provide lessons for replication; </t>
  </si>
  <si>
    <t>Percentage of national planners, kaupule, and communities (respectively) in Tuvalu able to identify climate-related risks and prioritize, plan, and implement effective adaptation measures;
Number of coastal zone management –related policy documents formulated and approved as a result of the project</t>
  </si>
  <si>
    <t xml:space="preserve">Number of locally designed, sustainable adaptation measures demonstrated in vulnerable coastal communities  
Percent of households in Tuvalu that are participating in the implementation of community-based adaptation measures
</t>
  </si>
  <si>
    <t>By end of the project, over 80% of the community-based adaptation measures employed by the project demonstrate their utility for coastal communities and provide lessons for replication</t>
  </si>
  <si>
    <t>Improved resilience of PICTs, with a particular focus on communities, through the integrated implementation of sustainable environmental management, climate change adaptation and/or mitigation and disaster risk management.</t>
  </si>
  <si>
    <t xml:space="preserve">UNDP Outcome: FJI_OUTCOME47 </t>
  </si>
  <si>
    <t>Output 4.1 Project Management</t>
  </si>
  <si>
    <t xml:space="preserve">
</t>
  </si>
  <si>
    <t xml:space="preserve">Activity Result 4.1.1: UNDP NIM external audit on 2012 accounts conducted
</t>
  </si>
  <si>
    <t xml:space="preserve">
Activity Result 4.1.2: Mid Term Review Completed
</t>
  </si>
  <si>
    <t xml:space="preserve">
Activity Result 4.1.3: Paid staff salary as per contractual agreement
</t>
  </si>
  <si>
    <t xml:space="preserve">
Activity Result 4.1.4: Direct Project Cost as per services rendered by UNDP
</t>
  </si>
  <si>
    <t>This target has not been achieved yet. As far as PMU is concerned, no risk assessment has been conducted yet for the project nor was there an activity planned to produce output 2.1. The best way to carry out a risk assessment is for PMU and UNDP to delegate this task either to the CTA or the NTA, incorporate it into their ToR and have one of them conduct a V&amp;A for all islands. The CTA during his recent visit to Funafuti suggested that it would be ideal to collect all V&amp;A risk assessments that have been conducted over the years and compile a consolidated report. In terms of developing community-based adaptation plans with active participation of local communities, this activity is yet to be carried out. As was envisaged in the logframe, that by the end of Year 1, at least 1 community-based adaptation plan in line with the Island Strategic Plans is developed in each island (9 total) and supported by detailed baseline data for each island, nothing has been done to achieve this target. It is the understanding of the PMU with interviews conducted by the NTA that also in principle there are Island Development Coordinating Committees on each island, in practice, these entities only perform their duties when there is a call from the DCC about a cyclone or a state of national emergency is declared. It is not sure who will take the leading role in developing community-based adaptation plans. Again, UNDP as a facilitator can recommend or task a consultant (either the CTA or NTA) or another consultant to carry out this activity by the middle of the second quarter 2014. The 4 Island Strategic Plans scheduled in the logframe as a target for the project was reported in the 2013 PIR as been removed by the Project Board in 2012.</t>
  </si>
  <si>
    <t>National coastal tree plantingday</t>
  </si>
  <si>
    <t xml:space="preserve">Activity 2.2.2: Secure additional freshwater supplies through enhanced capture, storage and water saving measures in Nanumea, Nui, Vaitupu and Nanumaga.  </t>
  </si>
  <si>
    <t>Travel</t>
  </si>
  <si>
    <t>supplies</t>
  </si>
  <si>
    <t>Miscellaneous</t>
  </si>
  <si>
    <t>Supplies</t>
  </si>
  <si>
    <t>Training, workshops and conferences</t>
  </si>
  <si>
    <t>Audio visual &amp; print production</t>
  </si>
  <si>
    <t>International consultant</t>
  </si>
  <si>
    <t>Trainings, workshops &amp; conferences</t>
  </si>
  <si>
    <t>International consultant (coastal)</t>
  </si>
  <si>
    <t>Local consultant (water)</t>
  </si>
  <si>
    <t>Equipment</t>
  </si>
  <si>
    <t>Transport, shipping and Handling</t>
  </si>
  <si>
    <t>Materials and Goods</t>
  </si>
  <si>
    <t>Training workshops, &amp; conferences</t>
  </si>
  <si>
    <t>Contractual services</t>
  </si>
  <si>
    <t>Local consultant (NTA)</t>
  </si>
  <si>
    <t>Contractual services (company)</t>
  </si>
  <si>
    <t>International Consultant (CTA)</t>
  </si>
  <si>
    <t>Communication</t>
  </si>
  <si>
    <t>Audio visual &amp; Printing Production costs</t>
  </si>
  <si>
    <t>Contractual Services - Project Coordinator</t>
  </si>
  <si>
    <t>Contractual Services - Works Supervisor</t>
  </si>
  <si>
    <t>Contractual Services - Administrative Assistant</t>
  </si>
  <si>
    <t>Rental &amp; Maintenance of Premises</t>
  </si>
  <si>
    <t xml:space="preserve">SVC Co Trade &amp; Business </t>
  </si>
  <si>
    <t>Training, Workshops &amp; Conferences</t>
  </si>
  <si>
    <t>Land Telephone Charges</t>
  </si>
  <si>
    <t>Communincations</t>
  </si>
  <si>
    <t>Vehicle</t>
  </si>
  <si>
    <t>71635</t>
  </si>
  <si>
    <t>71610</t>
  </si>
  <si>
    <t>Svc Co Construction &amp; Engineer</t>
  </si>
  <si>
    <t>Constractual Services - Project Coordinator</t>
  </si>
  <si>
    <t>Constractual Services - Administrative Assistant</t>
  </si>
  <si>
    <t>Constractual Services - Works Supervisor</t>
  </si>
  <si>
    <t>Completed</t>
  </si>
  <si>
    <t xml:space="preserve">During the fourth quarter, COs returned to their respective islands around October 2013 and conducted awareness raising to island communities. The awareness raising workshop entails the same content as the workshop that was conducted on Funafuti in August by the PMU and technical staff from UNDP and SPC. On Nukufetau, 104 participants attended the workshop where representatives of the comunities that attended the Funafuti workshop facilitated in the outer island workshops. On Niutao, 50 participants represented their respective organisations (Youths, Women's groups, Boys &amp; Girls Brigade, Red Cross, and farmers). The Nanumaga CO reported that 63 participants attended theworkshop while Nukulaelae had 60 participants. </t>
  </si>
  <si>
    <t xml:space="preserve">The project has no South-south cooperation as yet. It is hope that there will be lessons learnt from around the region where NAPA can share experiences with other countries with similar situations. </t>
  </si>
  <si>
    <r>
      <t xml:space="preserve">As alluded to in the </t>
    </r>
    <r>
      <rPr>
        <i/>
        <sz val="8.5"/>
        <color rgb="FF333333"/>
        <rFont val="Times New Roman"/>
        <family val="1"/>
      </rPr>
      <t xml:space="preserve">Kaniva - </t>
    </r>
    <r>
      <rPr>
        <sz val="8.5"/>
        <color rgb="FF333333"/>
        <rFont val="Times New Roman"/>
        <family val="1"/>
      </rPr>
      <t>Tuvalu's National Climate Change Policy, the NAPA project will continue to support the implementation of the Strategic National Action Plan (SNAP), through the setting up of the National Advisory Council on Climate Change (NACCC), and training of members of the NACCC.</t>
    </r>
  </si>
  <si>
    <t>Narrative: 2014 1st Quarterly progress reports on  Key Drivers of Development (IP to complete this section)</t>
  </si>
  <si>
    <t>This activity result is complete.</t>
  </si>
  <si>
    <t>Training, workshop, &amp; conferences</t>
  </si>
  <si>
    <t xml:space="preserve">Activity Result 1.3.3: Awareness Road Show on Climate Change Science and the National Policy on Climate Change completed.                                      </t>
  </si>
  <si>
    <t>Activity1.3.4 Integrating the sandwatch Programme in the Education Curriculum</t>
  </si>
  <si>
    <t>This activity is yet to be implemented. However, PMU has been dialoguing with the Director of Education in trying to fast track this activity. The Department of Education through its Technical Advisor from UNESCO is working on the process, and once it is confirmed, NAPA will be invited to assist in integrating the sandwatch programme in the Education Curriculum by the 3rd quarter.</t>
  </si>
  <si>
    <t xml:space="preserve">Activity Result 3.1.1
Establish institutional links between Project Steering Committee, NCCAC, SNC, Meteorological Services process and other regional and international climate information and modeling processes relevant to Tuvalu and quality climate change impact projections and scenarios developed and produced. 
</t>
  </si>
  <si>
    <t>These proceedings (both local and international climate change workshop) are yet to be documented. As with other activities, this activity result depends on the recruitment of the Knowledge and Information Management Officer (KIMO), who will have the leading role in collecting and collating information pertaining to local and international climate change workshops that refer to Tuvalu's situation. The CTA and the NTA are expected to assist and advise the KIMO on documenting these proceedings.</t>
  </si>
  <si>
    <t xml:space="preserve">Note: Budget for this activity result </t>
  </si>
  <si>
    <t xml:space="preserve">is included in the budget for activity </t>
  </si>
  <si>
    <t>3.1.2 above</t>
  </si>
  <si>
    <t>This activity result has not been carried out yet. As discussed in other activity results, the delay in implementing this activity is due to the delay in the recruiting of the Knowledge Information and Management Officer (KIMO). The KIMO will be responsible for establishing  the project portal and routinely updating project information and lessons learnt.</t>
  </si>
  <si>
    <t>Contractual Services - Individual</t>
  </si>
  <si>
    <t>Completed in May 2013</t>
  </si>
  <si>
    <t xml:space="preserve">Quarter 1, 2014: </t>
  </si>
  <si>
    <r>
      <t xml:space="preserve">This report highlights the progress, key achievements of the project, and impacts on the project the hinder its progress in achieving its targets for the first quarter from the months of  January  to March 2014. Three main areas of environmental concerns are addressed in this report. They are adaptation to water security, food security, and coastal protection. Reports were obtained from the community organisers of Nanumaga, Niutao, Nui, Nukulaelae, Funafuti ,and Vaitupu. Nukufetau, Nanumea, and Niulakita did not have any reports for this quarter.  COs for Nukufetau are on leave, while the Niulakita CO is currenlty working at the NAPA PMU office in Funafuti.
</t>
    </r>
    <r>
      <rPr>
        <b/>
        <u/>
        <sz val="8.5"/>
        <color rgb="FF333333"/>
        <rFont val="Calibri"/>
        <family val="2"/>
        <scheme val="minor"/>
      </rPr>
      <t>Project Risks</t>
    </r>
    <r>
      <rPr>
        <sz val="8.5"/>
        <color rgb="FF333333"/>
        <rFont val="Calibri"/>
        <family val="2"/>
        <scheme val="minor"/>
      </rPr>
      <t xml:space="preserve">
</t>
    </r>
    <r>
      <rPr>
        <b/>
        <sz val="8.5"/>
        <color rgb="FF333333"/>
        <rFont val="Calibri"/>
        <family val="2"/>
        <scheme val="minor"/>
      </rPr>
      <t>Risk:</t>
    </r>
    <r>
      <rPr>
        <sz val="8.5"/>
        <color rgb="FF333333"/>
        <rFont val="Calibri"/>
        <family val="2"/>
        <scheme val="minor"/>
      </rPr>
      <t xml:space="preserve"> 1) Delay in disbursing funds from UNDP to PMU, and from PMU to COs at the outer islands. No funds were available for paying of outstanding payments to government departments, and private companies. In addition,  outer island community organisers (Nui, Nukufetau, Vaitupu, Niutao, Nanumaga, Nanumea, Nukulaelae, and Funafuti did not any funds for implementing activities on their respective islands. This shortfall was mainly because of the delay in UNDP releasing funds to the PMU.</t>
    </r>
    <r>
      <rPr>
        <b/>
        <sz val="8.5"/>
        <color rgb="FF333333"/>
        <rFont val="Calibri"/>
        <family val="2"/>
        <scheme val="minor"/>
      </rPr>
      <t xml:space="preserve">Risk Type (H). Risk Reduction Strategy. </t>
    </r>
    <r>
      <rPr>
        <sz val="8.5"/>
        <color rgb="FF333333"/>
        <rFont val="Calibri"/>
        <family val="2"/>
        <scheme val="minor"/>
      </rPr>
      <t xml:space="preserve">Community Organisers are urging PMU to release funds at the end of each quarter for activities to be implemented in the next quarter. PMU in turn, is urging UNDP to kindly consider releasing funds at the their earliest conveniece so that they will not be any further delays in implementing the remaining activities of NAPA 1 &amp; NAPA 1+.                                                                                                                                                                                                                                                                                                                                                                            </t>
    </r>
    <r>
      <rPr>
        <b/>
        <sz val="8.5"/>
        <color rgb="FF333333"/>
        <rFont val="Calibri"/>
        <family val="2"/>
        <scheme val="minor"/>
      </rPr>
      <t xml:space="preserve">Risk </t>
    </r>
    <r>
      <rPr>
        <sz val="8.5"/>
        <color rgb="FF333333"/>
        <rFont val="Calibri"/>
        <family val="2"/>
        <scheme val="minor"/>
      </rPr>
      <t>2) Communications with the outer island COs  Internet connection to the islands has been out of service for a very long time. It has become very expensive to call PMU every time.</t>
    </r>
    <r>
      <rPr>
        <b/>
        <sz val="8.5"/>
        <color rgb="FF333333"/>
        <rFont val="Calibri"/>
        <family val="2"/>
        <scheme val="minor"/>
      </rPr>
      <t xml:space="preserve"> Risk Type (H)</t>
    </r>
    <r>
      <rPr>
        <sz val="8.5"/>
        <color rgb="FF333333"/>
        <rFont val="Calibri"/>
        <family val="2"/>
        <scheme val="minor"/>
      </rPr>
      <t xml:space="preserve">. </t>
    </r>
    <r>
      <rPr>
        <b/>
        <sz val="8.5"/>
        <color rgb="FF333333"/>
        <rFont val="Calibri"/>
        <family val="2"/>
        <scheme val="minor"/>
      </rPr>
      <t>Risk Reduction Strategy</t>
    </r>
    <r>
      <rPr>
        <sz val="8.5"/>
        <color rgb="FF333333"/>
        <rFont val="Calibri"/>
        <family val="2"/>
        <scheme val="minor"/>
      </rPr>
      <t xml:space="preserve">- PMU is urging the TTC to speed up the fixing of the problem so that communications with the islands is restored and more so to improve quarterly progress reporting from outer-islands. 
</t>
    </r>
    <r>
      <rPr>
        <b/>
        <sz val="8.5"/>
        <color rgb="FF333333"/>
        <rFont val="Calibri"/>
        <family val="2"/>
        <scheme val="minor"/>
      </rPr>
      <t>Risk</t>
    </r>
    <r>
      <rPr>
        <sz val="8.5"/>
        <color rgb="FF333333"/>
        <rFont val="Calibri"/>
        <family val="2"/>
        <scheme val="minor"/>
      </rPr>
      <t xml:space="preserve">:3)Inter-island vessels. Undertaking monitoring visits to the Islands is a serious probelme with the inconsistency of Government Shipping and unavailability and high cost of hiring vessels.  </t>
    </r>
    <r>
      <rPr>
        <b/>
        <sz val="8.5"/>
        <color rgb="FF333333"/>
        <rFont val="Calibri"/>
        <family val="2"/>
        <scheme val="minor"/>
      </rPr>
      <t>Risk Type (H)</t>
    </r>
    <r>
      <rPr>
        <sz val="8.5"/>
        <color rgb="FF333333"/>
        <rFont val="Calibri"/>
        <family val="2"/>
        <scheme val="minor"/>
      </rPr>
      <t xml:space="preserve">. </t>
    </r>
    <r>
      <rPr>
        <b/>
        <sz val="8.5"/>
        <color rgb="FF333333"/>
        <rFont val="Calibri"/>
        <family val="2"/>
        <scheme val="minor"/>
      </rPr>
      <t>Risk Reduction Strategy</t>
    </r>
    <r>
      <rPr>
        <sz val="8.5"/>
        <color rgb="FF333333"/>
        <rFont val="Calibri"/>
        <family val="2"/>
        <scheme val="minor"/>
      </rPr>
      <t xml:space="preserve">-  Getting a vessel for the NAPA Project appeared to be a viable proposition.                                                                 
                                                                                                                                                                                                                                                                                                                                                                                                           </t>
    </r>
    <r>
      <rPr>
        <b/>
        <u/>
        <sz val="8.5"/>
        <color rgb="FF333333"/>
        <rFont val="Calibri"/>
        <family val="2"/>
        <scheme val="minor"/>
      </rPr>
      <t xml:space="preserve">NEW risks/threats identified during the quarter: </t>
    </r>
    <r>
      <rPr>
        <sz val="8.5"/>
        <color rgb="FF333333"/>
        <rFont val="Calibri"/>
        <family val="2"/>
        <scheme val="minor"/>
      </rPr>
      <t xml:space="preserve">
1. Report Writing. It has become apparent during this quarter that  COs still fail to capture the essence of their activities undertaken in each of their communities. </t>
    </r>
    <r>
      <rPr>
        <b/>
        <sz val="8.5"/>
        <color rgb="FF333333"/>
        <rFont val="Calibri"/>
        <family val="2"/>
        <scheme val="minor"/>
      </rPr>
      <t>Risk Type (M)</t>
    </r>
    <r>
      <rPr>
        <sz val="8.5"/>
        <color rgb="FF333333"/>
        <rFont val="Calibri"/>
        <family val="2"/>
        <scheme val="minor"/>
      </rPr>
      <t>.</t>
    </r>
    <r>
      <rPr>
        <b/>
        <sz val="8.5"/>
        <color rgb="FF333333"/>
        <rFont val="Calibri"/>
        <family val="2"/>
        <scheme val="minor"/>
      </rPr>
      <t xml:space="preserve"> Risk reduction Strategy</t>
    </r>
    <r>
      <rPr>
        <sz val="8.5"/>
        <color rgb="FF333333"/>
        <rFont val="Calibri"/>
        <family val="2"/>
        <scheme val="minor"/>
      </rPr>
      <t xml:space="preserve">:  An in-house training schedule was conducted for COs to utilize Microsoft office (word, excel, powerpoint), and also to properly structure reports
</t>
    </r>
    <r>
      <rPr>
        <b/>
        <u/>
        <sz val="8.5"/>
        <color rgb="FF333333"/>
        <rFont val="Calibri"/>
        <family val="2"/>
        <scheme val="minor"/>
      </rPr>
      <t>Project Issues</t>
    </r>
    <r>
      <rPr>
        <sz val="8.5"/>
        <color rgb="FF333333"/>
        <rFont val="Calibri"/>
        <family val="2"/>
        <scheme val="minor"/>
      </rPr>
      <t xml:space="preserve">
</t>
    </r>
    <r>
      <rPr>
        <b/>
        <sz val="8.5"/>
        <color rgb="FF333333"/>
        <rFont val="Calibri"/>
        <family val="2"/>
        <scheme val="minor"/>
      </rPr>
      <t>Issue:</t>
    </r>
    <r>
      <rPr>
        <sz val="8.5"/>
        <color rgb="FF333333"/>
        <rFont val="Calibri"/>
        <family val="2"/>
        <scheme val="minor"/>
      </rPr>
      <t xml:space="preserve">The long delay in returning the participants to their respective islands after the workshop. Participants from the outer islands (except Nukufetau and Nukulaelae) were on Funafuti for more than three months. Nukulaelae and Nukufetau participants were on Funafuti for more than two months. </t>
    </r>
    <r>
      <rPr>
        <b/>
        <sz val="8.5"/>
        <color rgb="FF333333"/>
        <rFont val="Calibri"/>
        <family val="2"/>
        <scheme val="minor"/>
      </rPr>
      <t xml:space="preserve"> Potential impact on the project, how dealt with and the result:</t>
    </r>
    <r>
      <rPr>
        <sz val="8.5"/>
        <color rgb="FF333333"/>
        <rFont val="Calibri"/>
        <family val="2"/>
        <scheme val="minor"/>
      </rPr>
      <t xml:space="preserve"> This delay has caused much stress on the project’s budget allocations. 
• At the moment, the current DSA is $60/day. For 42 participants, the weekly DSA for all participants is $17,640.00. The actual expenditure for this training workshop is AUD$124,351.52. This is an enormous amount that has put much strain on the financial resources of the project. 
• Activities on the outer islands were put on hold as the Community Organisers were stranded on Funafuti for over 3 months.
</t>
    </r>
    <r>
      <rPr>
        <b/>
        <sz val="8.5"/>
        <color rgb="FF333333"/>
        <rFont val="Calibri"/>
        <family val="2"/>
        <scheme val="minor"/>
      </rPr>
      <t>Issue:</t>
    </r>
    <r>
      <rPr>
        <sz val="8.5"/>
        <color rgb="FF333333"/>
        <rFont val="Calibri"/>
        <family val="2"/>
        <scheme val="minor"/>
      </rPr>
      <t xml:space="preserve"> Delay in the procurement of materials for Nui, Nanumaga, Nukulaelae, and Vaitupu. </t>
    </r>
    <r>
      <rPr>
        <b/>
        <sz val="8.5"/>
        <color rgb="FF333333"/>
        <rFont val="Calibri"/>
        <family val="2"/>
        <scheme val="minor"/>
      </rPr>
      <t>Potential impact on the project, how dealt with and the result:</t>
    </r>
    <r>
      <rPr>
        <sz val="8.5"/>
        <color rgb="FF333333"/>
        <rFont val="Calibri"/>
        <family val="2"/>
        <scheme val="minor"/>
      </rPr>
      <t xml:space="preserve"> Activities on Nui and Nanumaga are on hold as the materials needed for the construction of their top priority projects are still to be procured. 
• It is vital that the project sends someone from PMU immediately to procure and arrange for shipment of materials to the project sites as soon as practicable.
During the training workshop, some good practices were revealed by a couple of participants from Nukulaelae and Nui. King tides are posing strenuous problems for agricultural practitioners on the outer islands. During King tides water seeps into the pulaka pits and kill the crops. A lady from Nukulaelae and the Nui Kaupule confirmed that their crops were not affected by king tides because they tend to their crops on a daily basis. These gardeners have shown that they can conquer the odds by being proactive. We should learn from these two local practitioners because being proactive means that we have avoided the possibility of being impacted by acting before it is too late.
Another lesson learnt during this quarter is a more administrative matter; that proper and careful planning is an essential element of any project in the islands. During the workshop, 42 participants from the outer islands came to Funafuti. The workshop lasted 3 days only, but the participants stayed on Funafuti for over 3 months. The cost of maintaining the participants, together with other workshop-related expenses came to AUD$124,351.52, which could have been wisely used for other project expenses. Had there been an option to charter a vessel to return the participants soon after the workshop, the project would have saved tens of thousands of dollars. The PMU has learned from this and hope that future trainings would have to be planned in advance.
</t>
    </r>
  </si>
  <si>
    <t>The NAPA project continues to support and promote gender equality. Awareness raising is one area where gender equality is supported. In February 2014, the Project supported the World Women's Day with a $4,000 contribution to the Department of Women, Office of the Prime Minister. Officers from the Department of Environment took part in the week long celebrations</t>
  </si>
  <si>
    <t>Activity 2.1.2: Scale up and expand activities on home gardenings</t>
  </si>
  <si>
    <t xml:space="preserve"> Equipment </t>
  </si>
  <si>
    <t>Activity Result 2.1.3: To conduct an awareness-raising session for community island leaders and community participants</t>
  </si>
  <si>
    <t xml:space="preserve">Activity Result 2.1.4: A country wide RWH survey on assessing water tanks whether working or not, capacity available and gutters malfunction </t>
  </si>
  <si>
    <t>With the establishment of the NACCC, there is now institutional links between government departments at the directorate level. Since its inception in January, members of the NACC have met four (4) times to discuss climate change issues that affect Tuvalu as a nation. In light of these meetings and future dialogues, some members of the Council will be nominated to attend regional meetings (in Apia) and international meetings (Lima &amp; at the UN Council) later in the year.</t>
  </si>
  <si>
    <t>There has been no progress for this activity result since the last quarter.  Some of these activities were reported in the first quarter 2013. Two photo stories on water security and food security were reported in the first quarter. T-shirts, banners, bookmarks have been ordered and are awaiting delivery from UNDP Suva office.PMU is still awaiting the arrival of t-shirts, brochures, bookmarks, pencils and usb sticks with the NAPA logo on them.</t>
  </si>
  <si>
    <t>This activity depends on the active participation of the Department of Agriculture to international workshop on coastal afforestation and other climate resilient livelihoods. NAPA will then, together with Department of Agriculture nominate a representative to represent Tuvalu in such workshops.</t>
  </si>
  <si>
    <t xml:space="preserve">• In January, a Request for Direct Payment was made for UNDP to settle payment for the procurement of chippers from Brisbane, Australia.        
• In addition, PMU requested UNDP to nominate Trade Pacific as NAPA's shipping agent to handle all the project materials (documentation and loading) to Tuvalu.
• Payment to the University of Tokyo was finally settled by UNDP in early March
</t>
  </si>
  <si>
    <t xml:space="preserve">This activity has not been carried out yet. In the AWP, the design and implementation of the two replication projects are expected to be carried out by the NTA during the 3rd and 4th quarter of 2014. However, the NTA's contract will only go until the beginning of the 3rd quarter. In addition, this activity is not in the NTA's ToR. </t>
  </si>
  <si>
    <t xml:space="preserve">• This activity is on schedule, and this activity seems to be one of the main core activities of community organisers, assisting home gardeners with the distribution of garden fences, seeds, and garden tools. 
• Since October, after the COs returned to their home islands, they reopened registration for new home gardeners who are interested in having their home gardens. A total of 190 home gardeners  including 72 new gardeners registered at Vaitupu alone, and 209 home gardeners were registered on Funafuti, 70 garderner registered for the competition at Nanumaga, and 73 from Nui. A complete list of new gardeners from around the country will be distributed later once the list from other COs is obtained by the WS. A total of 95 volunteers from 6 islands (Vaitupu, Nui, Niutao, Nanumaga, Nukufetau, and Nukulaelae) offered to have their harvests recorded by COs.
• Over the next three months, PMU will procure fences for these new home gardeners. A proposal was also submitted to the Project Board requesting non-indigenous Funafuti residents to be able to receive garden fences from the project. The proposal was approved by the Board.
</t>
  </si>
  <si>
    <t xml:space="preserve">• Some COs carried out their RWH survey during the fourth quarter of 2013 and some islands had their surveys during the first quarter of 2014.
• Nanumaga 175 households. 6 cement tanks need repairing and 37 houses need their gutterings repaired. 
• Nukulaelae. All 80 residential homes were include in the survey, 24 concrete tanks need to repair, 10 plastic tanks need to repair, 46 Household, half of their houses have no gutters &amp; facia boards.
• Nui: 167 private homes, 12 public buildings. 66 water tanks are leaking, 22 houses needs gutters repaired, 5 tanks need fittings.
</t>
  </si>
  <si>
    <t>Training, Workshops and Conferences</t>
  </si>
  <si>
    <t>Activity Result 2.1.5: Test of saline in soil from different parts of country, and have them tested in labs in NZ/Aust</t>
  </si>
  <si>
    <t>•This activity is still on hold as there are no salinity tests. The CTA was scheduled to have returned in December for a follow-up workshop in which he will assist PMU in procuring salinity testing kits and training COs to use the kit.</t>
  </si>
  <si>
    <t>Activity Result 2.1.6: Japanese NGO ‘My Farm’ to rehabilitate tests of soil carried out.</t>
  </si>
  <si>
    <t>• The CTA (Geoff Dews) was dealing with this activity result and PMU will follow this up with the CTA in the next quarter</t>
  </si>
  <si>
    <t>Q2/2014</t>
  </si>
  <si>
    <t>Activity Result 1.1.2:Conduct revision of Environmental legislations and National Policies to reflect climate risk reduction</t>
  </si>
  <si>
    <t>As reported in the last quarter report (Q1 2014) undertaking training on mainstreaming climate change induced risks in professional sectors has not been accomplished yet. This activity result could be accomplished together with Activity Result 1.1.2 above. An invitation to the National Planning Office to joing the touring team to the outer islands would be an ideal option. The National Planning Officer would be asked to present a session on how national policies are formulated. If there are some national policies currently under review, then these policies could be presented as case studies.The team to review environmental legislations and national policies should include NAPA Project officers (including a local consultant if the NTA's contract is not renewed), and some key government officials (Rural Development officer, PWD, fisheries, lands, agriculture, environment, MET,and NGOs).</t>
  </si>
  <si>
    <t>This activity has not been carried out yet. NAPA 1 could focus on a few key sectors such as fisheries, agriculture, and lands to review their policies whether they reflect climate risk reduction.A suggestion is to start with island kaupules and communities consultations. Discussions between island Kaupules/comunities and the team from PMU, national government should reflect and review links between national policies and island council plans/policies.Outer island consultations should be a starting point for reviewing national policies followed by a review by national stakeholders on Funafuti. Since the National Technical Advisor's contract ends on 15th July 2014, PMU recommends that if the NTA's contract is not renewed, a local consultant should be hired to carry out activities for Outcome 1.Hiring of the MacKenzie ship or the Mataili to carry out consultations would be an ideal option if timing of local shi[ping schedules is not feasible with PMU schedules.If a boat is hired, then the mission could be maximised by transporting agricultural officers to conduct follow-up training onhome gardens, pulaka pits, and composting.</t>
  </si>
  <si>
    <t xml:space="preserve">Activity 1.2.2: Undertake trainings of NACCC members on climate change programming and policy mainstreaming. </t>
  </si>
  <si>
    <t>This activity is yet to be implemented. Now that the NACCC has been formally endorsed by cabinet, training of NACCC members on climate change programming and policy mainstreaming was expected to be carried out by the first week of the second quarter of 2014, but did not eventuate. A draft training programme was sent to the NACCC for approval in late April, but unforeseen circumstances prevented the training from being carried out.  An international Climate Change Expert is requested by the Chair of the National Advisory Council on Climate Change  to deliver internationa negotiation skills at the traning together with the "Science of Climate Change" by the NTA. These topics are seen as essential elements for enhancing the understanding of Council members in order to better deliver policy advises to Cabinet. SPC will fund the expert's expenses for this training and ANAP PMU will co-fund other aspectes of the training not covered by SPC. NACCC Secretariat should consider running this training by the middle of August 2014.</t>
  </si>
  <si>
    <t>The design and implementation of a project communication strategy for effective awareness campaign has not been completed. The Communications Officer that was recruited by UNDP was supposed to design and implement a project communication strategy for effective awareness campaign. However, due to the urgent need by NAPA 1+ to have a food security mission to the outer islands in May-June the Communications Officer was assigned to lead this mission for the NAPA 1+ component and was not able to complete this activity. PMU recommends that since the Communications Officer's contract ends in August, that the officer be retained by NAPA 1 to carry out some of the activities for NAPA 1 during the 3rd and 4th quarters of 2014.</t>
  </si>
  <si>
    <t>Again developing posters and bbokmarks on the Climate Change Policy and Strategy National Action Plan (SNAP) is the responsibility of the Communications Officer. The need to keep the Comunications Officer beyond August when his contract ends is of paramount importance to the project and should be a priority activity for the project to a communications officer for the rest of the project. If the officer moves on, the project should immediately look for a suitable candidate to take over the role of Communications Officer.</t>
  </si>
  <si>
    <t>Some of the components of the awareness roadshow have been passed on to most of the outer islands except for Funafuti, Nukulaelae and Niulakita. In May, the team from PMU and other government and non-government agencies (Education, PWD, Agriculture, SWAT, Environment, Fisheries (Integrated Island Biodiversity project), Home Affairs, Agriculture, Lands &amp; Survey, and TANGO did a follow-up mission on the science of climate change and its impacts on other sectors of the communities. The remaining islands, together with communities on Funafuti will be served during the third quarter of the year. More importantly, PMU should continue to raise awareness through talkback shows on radio Tuvalu.  The Central Planning Office should also be asked to bradcast awareness raising on national policies and their impacts on local kaupules and island communities. In this regard, the Information Officer (based at the PMU), together with the National Technical Advisor (if his contract is renewed) or another local consultant (if the NTA's contract is not renewed) should take the leading role in promoting this activity and the Project Manager should take full responsibility of ensuring that this activity is carried out throughout the third and fourth quarters of 2014.</t>
  </si>
  <si>
    <t>Local consultants</t>
  </si>
  <si>
    <t>Miscllaneous</t>
  </si>
  <si>
    <t>This activity is complete. It was initiated by Cabinet.</t>
  </si>
  <si>
    <t>Communications Officer salary</t>
  </si>
  <si>
    <t>• This activity result was carried out in August 2013.On 18th May 2014, the Komaiwaii 2 departed Funafuti for Nui to deliver goods. A team from PMU, PWD, Lands &amp; Survey, Education, SWAT, Home Affairs, Agriculture, Red Cross, IIB Project, TANGO, and Red Cross boarded the Komaiwaii to conduct a follow-up awareness-raising workshop  on Nui and Nanumaga. After the return from Nanumaga, the Komaiwaii restocked its supplies and the team then resumed the tour to Nanumea, Niutao, Vaitupu, and Nukufetau before heading back to Funafuti. Funafuti, Nukulaelae, and Niulakita are yet to be toured. Reports for this mission will be reported in the next quarter since most of the mission was carried out in the later half of June.</t>
  </si>
  <si>
    <t>Planting of coastal trees on the islands has been slow. During this quarter, the community organisers left their stations around April and did not return to the islands until late May - June. Community organisers on Vaitupu, Nui, Nanumaga, Nanumea, Niutao, Nukufetau, Nukulaelae, and Niulakita did not work on this activity, not only because they retuned late to their work stations, but also because they did not receive any funding to run these activities. The issue of delayed payment of funds to community organisers is a major setback to the implementation of activities on the outer islands. This report highly recommends that PMU attend to this matter urgently so that activities for the remaining quarters are not put on hold</t>
  </si>
  <si>
    <r>
      <rPr>
        <b/>
        <sz val="8.5"/>
        <color theme="1"/>
        <rFont val="Calibri"/>
        <family val="2"/>
        <scheme val="minor"/>
      </rPr>
      <t>Nanumea</t>
    </r>
    <r>
      <rPr>
        <sz val="8.5"/>
        <color theme="1"/>
        <rFont val="Calibri"/>
        <family val="2"/>
        <scheme val="minor"/>
      </rPr>
      <t xml:space="preserve">                                                                                                                                                                                                                                                        Nanumea is still working on securing additional freshwater supplies through enhanced capture, storage, and water saving measures. A total of 71 households benefited on Nanumea from refurbishing their water tanks. The CO reported that this activity will continue into the 3rd quarter.                                                                                                                                                                                       </t>
    </r>
    <r>
      <rPr>
        <b/>
        <sz val="8.5"/>
        <color theme="1"/>
        <rFont val="Calibri"/>
        <family val="2"/>
        <scheme val="minor"/>
      </rPr>
      <t xml:space="preserve">Nui </t>
    </r>
    <r>
      <rPr>
        <sz val="8.5"/>
        <color theme="1"/>
        <rFont val="Calibri"/>
        <family val="2"/>
        <scheme val="minor"/>
      </rPr>
      <t xml:space="preserve">                                                                                                                                                                                                                                                                 Materials for the construction of the 2 water cisterns for Nui have finally arrived on the island in May.Work on the construction of the water cisterns started on the 25th May 2014, and more updates on the progress of the activity will be reported in the next quarter report.                                                                                                                                                                                                      </t>
    </r>
    <r>
      <rPr>
        <b/>
        <sz val="8.5"/>
        <color theme="1"/>
        <rFont val="Calibri"/>
        <family val="2"/>
        <scheme val="minor"/>
      </rPr>
      <t>Vaitupu</t>
    </r>
    <r>
      <rPr>
        <sz val="8.5"/>
        <color theme="1"/>
        <rFont val="Calibri"/>
        <family val="2"/>
        <scheme val="minor"/>
      </rPr>
      <t xml:space="preserve">                                                                                                                                                                                                                                                                       For Vaitupu, the water tractor that the island community requested for, is still to be procured. PMU is still awaiting confirmation of the specific tractor that is most suitable for the island from the PWD mechanics.</t>
    </r>
  </si>
  <si>
    <r>
      <rPr>
        <b/>
        <sz val="8.5"/>
        <color theme="1"/>
        <rFont val="Calibri"/>
        <family val="2"/>
        <scheme val="minor"/>
      </rPr>
      <t xml:space="preserve">Nanumaga </t>
    </r>
    <r>
      <rPr>
        <sz val="8.5"/>
        <color theme="1"/>
        <rFont val="Calibri"/>
        <family val="2"/>
        <scheme val="minor"/>
      </rPr>
      <t xml:space="preserve">
1.Materials for the construction of the saline protected pulaka gardens arrived on Nanumaga on the MV Komaiwaii on the 22nd May with bricks and 4510 cement bags, and a cement mixer. Work on the construction of saline protected pulaka gardens started on Monday the  5th June  ,2014.
2. T he Falekaupule Assembly agreed that construction work should be carried out by the 5 clans on the island.
3. The five clans take turns in using the cement mixer for members of their clans' concrete gardens. A total of 5 saline protected pulaka gardens have been constructed at the time this report was rwitten. On average, it takes 3 days to complete one garden. 
4.  A total of 82 saline protected concrete gardens will be built for Nanumaga and te work is supervised by Faletapu from the PWD.
</t>
    </r>
    <r>
      <rPr>
        <b/>
        <sz val="8.5"/>
        <color theme="1"/>
        <rFont val="Calibri"/>
        <family val="2"/>
        <scheme val="minor"/>
      </rPr>
      <t>Niutao</t>
    </r>
    <r>
      <rPr>
        <sz val="8.5"/>
        <color theme="1"/>
        <rFont val="Calibri"/>
        <family val="2"/>
        <scheme val="minor"/>
      </rPr>
      <t xml:space="preserve">
2. Since the previous report, work on Niutao has been at a standstill. A  proposal from the Kaupule to the NAPA, to assist them with the continuation of the work on Te Pela was tabled at the April Board meeting for approval but was denied. The proposal requests that NAPA provide funding and labour to complete the road access to the pulaka plantations.
</t>
    </r>
    <r>
      <rPr>
        <b/>
        <sz val="8.5"/>
        <color theme="1"/>
        <rFont val="Calibri"/>
        <family val="2"/>
        <scheme val="minor"/>
      </rPr>
      <t xml:space="preserve">Niulakita </t>
    </r>
    <r>
      <rPr>
        <sz val="8.5"/>
        <color theme="1"/>
        <rFont val="Calibri"/>
        <family val="2"/>
        <scheme val="minor"/>
      </rPr>
      <t xml:space="preserve">
3.The Board members during its April meeting requested the Fisheries department to send a Fisheries Officer to Niulakita to assess the potential for milkfish farming on the island. The representative from Fisheries agreed to this request and PMU is awaiting confirmation on the date the officer travels to carry out the feasibility assessment.                                                                                 
                                                                                                                                                                                                                                                                                              </t>
    </r>
    <r>
      <rPr>
        <b/>
        <u/>
        <sz val="8.5"/>
        <color theme="1"/>
        <rFont val="Calibri"/>
        <family val="2"/>
        <scheme val="minor"/>
      </rPr>
      <t>i) Home Gardening</t>
    </r>
    <r>
      <rPr>
        <sz val="8.5"/>
        <color theme="1"/>
        <rFont val="Calibri"/>
        <family val="2"/>
        <scheme val="minor"/>
      </rPr>
      <t xml:space="preserve">
1.  Due to the long delay in returning the Cos to their home islands, activities that were meant to be carried out in this quarter were put on hold. Delay in disbursing funds to COs in the outer islands contributed to the delay in carrying out activities on the outer islands. Below is a brief summary of the actvities by COs on each island: 
</t>
    </r>
    <r>
      <rPr>
        <b/>
        <sz val="8.5"/>
        <color theme="1"/>
        <rFont val="Calibri"/>
        <family val="2"/>
        <scheme val="minor"/>
      </rPr>
      <t xml:space="preserve">Nui </t>
    </r>
    <r>
      <rPr>
        <sz val="8.5"/>
        <color theme="1"/>
        <rFont val="Calibri"/>
        <family val="2"/>
        <scheme val="minor"/>
      </rPr>
      <t xml:space="preserve">
2. The c/o on the island is planning to keep the home gardening going. Ssome home gardeners are still waiting for their garden fences. The gardeners on the island received  some seeds and a shredder to help them with their gardens. Budget for home gardening competition is been prepared and if the c/o received financial aid from hPMU then the competition will commence as soon as possible. I n this 2nd quarter report ,I believed that most of the householders were very interested in home gardening, but the problem is that there are not enough garden fences for the gardeners.
                                                                                                                                                                                                                                                                              </t>
    </r>
    <r>
      <rPr>
        <b/>
        <sz val="8.5"/>
        <color theme="1"/>
        <rFont val="Calibri"/>
        <family val="2"/>
        <scheme val="minor"/>
      </rPr>
      <t xml:space="preserve">Funafuti                               </t>
    </r>
    <r>
      <rPr>
        <sz val="8.5"/>
        <color theme="1"/>
        <rFont val="Calibri"/>
        <family val="2"/>
        <scheme val="minor"/>
      </rPr>
      <t xml:space="preserve">
􀁸 128 households have received home garden tools and seeds from the Funafuti NAPA nursery.
􀁸 From this 128 households, 75 households have fened their gardens and are also growing vegetables in their gardens.
􀁸 There are still 53 households who have taken garden tools but have not yet fenced their home gardens.                                         􀁸 9 seed varieties (egg plant,beans,chilly,Chinese cabbage(2),water melon (3),cucumber,pawpaw,taro &amp; Pulaka) are grown in the nursery ready for distribution to te Funafuti home gardeners
                                                                                                                                                                                                                                                                           </t>
    </r>
    <r>
      <rPr>
        <b/>
        <sz val="8.5"/>
        <color theme="1"/>
        <rFont val="Calibri"/>
        <family val="2"/>
        <scheme val="minor"/>
      </rPr>
      <t>Nanumea</t>
    </r>
    <r>
      <rPr>
        <sz val="8.5"/>
        <color theme="1"/>
        <rFont val="Calibri"/>
        <family val="2"/>
        <scheme val="minor"/>
      </rPr>
      <t xml:space="preserve">                                                                                                                                                                                                                                                                        􀁸 A total of 34 home gardeners are still very active in tendeing their home gardens ,                                                                            </t>
    </r>
  </si>
  <si>
    <t>The Communication Officer was recruited in May 2014 and is working with the PMU team to carry out most of the activities that are related to knowledge sharing. However, since the Communication Officer is only contracted until August 2014, and was mainly working on the food security component of the NAPA 1+, this activity was not carried out. PMU and the project needs the Communication Officer to remain with the project and complete this activity together with other activities.</t>
  </si>
  <si>
    <t>As reported in the last quarter of 2013, this activity result was scheduled for the first quarter 2014. However, the Works Supervisor and an Agricultural Officer will tour all the eight outer islands and conduct workshops on coastal afforestation and other climate resilient livelihoods. The idea of bringing representative from outer islands is not encouraged as this is more expensive than sending two (2) officers to the outer islands. The August 2013 Workshop experience has been learnt and PMU does not want to repeat the same experience.</t>
  </si>
  <si>
    <t>Staff Contracts:The Nukufetau Community Organiser was transferred to Funafuti to be based at the PMU due to some internal disagreement between the Pule Kaupule o Nukufetau and the Commuity Organiser. All other staff contracts are in order. The National Technical Advisor's contract will end on the 15th July, and it is up to PMU and UNDP whether the project still needs the services of the NTA or not. The NTA is available for future services should the need arise.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</si>
</sst>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quot;$&quot;* #,##0.00_);_(&quot;$&quot;* \(#,##0.00\);_(&quot;$&quot;* &quot;-&quot;??_);_(@_)"/>
  </numFmts>
  <fonts count="28">
    <font>
      <sz val="11"/>
      <color theme="1"/>
      <name val="Calibri"/>
      <family val="2"/>
      <scheme val="minor"/>
    </font>
    <font>
      <b/>
      <sz val="11"/>
      <color theme="1"/>
      <name val="Calibri"/>
      <family val="2"/>
      <scheme val="minor"/>
    </font>
    <font>
      <b/>
      <i/>
      <sz val="10"/>
      <color theme="1"/>
      <name val="Calibri"/>
      <family val="2"/>
      <scheme val="minor"/>
    </font>
    <font>
      <i/>
      <sz val="8.5"/>
      <color theme="1"/>
      <name val="Calibri"/>
      <family val="2"/>
      <scheme val="minor"/>
    </font>
    <font>
      <sz val="8.5"/>
      <color theme="1"/>
      <name val="Calibri"/>
      <family val="2"/>
      <scheme val="minor"/>
    </font>
    <font>
      <i/>
      <sz val="8.5"/>
      <color rgb="FF333333"/>
      <name val="Calibri"/>
      <family val="2"/>
      <scheme val="minor"/>
    </font>
    <font>
      <b/>
      <i/>
      <sz val="8.5"/>
      <color rgb="FF333333"/>
      <name val="Calibri"/>
      <family val="2"/>
      <scheme val="minor"/>
    </font>
    <font>
      <b/>
      <sz val="8.5"/>
      <color theme="1"/>
      <name val="Calibri"/>
      <family val="2"/>
      <scheme val="minor"/>
    </font>
    <font>
      <sz val="8.5"/>
      <color rgb="FF333333"/>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sz val="8.5"/>
      <color rgb="FFFF0000"/>
      <name val="Calibri"/>
      <family val="2"/>
      <scheme val="minor"/>
    </font>
    <font>
      <b/>
      <sz val="8.5"/>
      <color rgb="FF333333"/>
      <name val="Calibri"/>
      <family val="2"/>
      <scheme val="minor"/>
    </font>
    <font>
      <sz val="7"/>
      <color rgb="FF333333"/>
      <name val="Times New Roman"/>
      <family val="1"/>
    </font>
    <font>
      <sz val="11"/>
      <color theme="1"/>
      <name val="Calibri"/>
      <family val="2"/>
      <scheme val="minor"/>
    </font>
    <font>
      <b/>
      <u/>
      <sz val="8.5"/>
      <color theme="1"/>
      <name val="Calibri"/>
      <family val="2"/>
      <scheme val="minor"/>
    </font>
    <font>
      <b/>
      <u/>
      <sz val="8.5"/>
      <color rgb="FF333333"/>
      <name val="Calibri"/>
      <family val="2"/>
      <scheme val="minor"/>
    </font>
    <font>
      <i/>
      <sz val="8.5"/>
      <name val="Calibri"/>
      <family val="2"/>
      <scheme val="minor"/>
    </font>
    <font>
      <sz val="12"/>
      <name val="Osaka"/>
      <family val="3"/>
      <charset val="128"/>
    </font>
    <font>
      <i/>
      <sz val="10"/>
      <name val="Arial Unicode MS"/>
      <family val="2"/>
    </font>
    <font>
      <b/>
      <sz val="10"/>
      <name val="Arial Narrow"/>
      <family val="2"/>
    </font>
    <font>
      <sz val="8"/>
      <name val="Arial Unicode MS"/>
      <family val="2"/>
    </font>
    <font>
      <sz val="10"/>
      <name val="Arial Narrow"/>
      <family val="2"/>
    </font>
    <font>
      <sz val="10"/>
      <name val="Arial Unicode MS"/>
      <family val="2"/>
    </font>
    <font>
      <sz val="12"/>
      <name val="ＭＳ Ｐゴシック"/>
      <family val="3"/>
      <charset val="128"/>
    </font>
    <font>
      <sz val="8.5"/>
      <color rgb="FF333333"/>
      <name val="Times New Roman"/>
      <family val="1"/>
    </font>
    <font>
      <i/>
      <sz val="8.5"/>
      <color rgb="FF333333"/>
      <name val="Times New Roman"/>
      <family val="1"/>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CCFF"/>
        <bgColor indexed="64"/>
      </patternFill>
    </fill>
    <fill>
      <patternFill patternType="solid">
        <fgColor rgb="FFFFFFCC"/>
        <bgColor indexed="64"/>
      </patternFill>
    </fill>
  </fills>
  <borders count="54">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indexed="64"/>
      </right>
      <top/>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indexed="64"/>
      </left>
      <right style="medium">
        <color rgb="FF000000"/>
      </right>
      <top/>
      <bottom style="medium">
        <color indexed="64"/>
      </bottom>
      <diagonal/>
    </border>
    <border>
      <left style="medium">
        <color indexed="64"/>
      </left>
      <right/>
      <top style="medium">
        <color indexed="64"/>
      </top>
      <bottom/>
      <diagonal/>
    </border>
    <border>
      <left style="medium">
        <color indexed="64"/>
      </left>
      <right/>
      <top/>
      <bottom style="medium">
        <color rgb="FF000000"/>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rgb="FF000000"/>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164" fontId="15" fillId="0" borderId="0" applyFont="0" applyFill="0" applyBorder="0" applyAlignment="0" applyProtection="0"/>
    <xf numFmtId="43" fontId="15" fillId="0" borderId="0" applyFont="0" applyFill="0" applyBorder="0" applyAlignment="0" applyProtection="0"/>
    <xf numFmtId="0" fontId="19" fillId="0" borderId="0"/>
    <xf numFmtId="40" fontId="25" fillId="0" borderId="0" applyFont="0" applyFill="0" applyBorder="0" applyAlignment="0" applyProtection="0"/>
  </cellStyleXfs>
  <cellXfs count="225">
    <xf numFmtId="0" fontId="0" fillId="0" borderId="0" xfId="0"/>
    <xf numFmtId="0" fontId="0" fillId="0" borderId="0" xfId="0" applyAlignment="1">
      <alignment vertical="center"/>
    </xf>
    <xf numFmtId="0" fontId="0" fillId="0" borderId="0" xfId="0" applyAlignment="1">
      <alignment horizontal="left" vertical="center" indent="1"/>
    </xf>
    <xf numFmtId="0" fontId="11" fillId="0" borderId="0" xfId="0" applyFont="1" applyAlignment="1">
      <alignment vertical="center"/>
    </xf>
    <xf numFmtId="0" fontId="1" fillId="0" borderId="0" xfId="0" applyFont="1" applyAlignment="1"/>
    <xf numFmtId="0" fontId="7" fillId="2" borderId="3" xfId="0" applyFont="1" applyFill="1" applyBorder="1" applyAlignment="1">
      <alignment vertical="center" wrapText="1"/>
    </xf>
    <xf numFmtId="0" fontId="2" fillId="4" borderId="1" xfId="0" applyFont="1" applyFill="1" applyBorder="1" applyAlignment="1">
      <alignment horizontal="center" vertical="center" wrapText="1"/>
    </xf>
    <xf numFmtId="0" fontId="8" fillId="2" borderId="20" xfId="0" applyFont="1" applyFill="1" applyBorder="1" applyAlignment="1">
      <alignment vertical="center" wrapText="1"/>
    </xf>
    <xf numFmtId="0" fontId="7" fillId="2" borderId="23" xfId="0" applyFont="1" applyFill="1" applyBorder="1" applyAlignment="1">
      <alignment vertical="center" wrapText="1"/>
    </xf>
    <xf numFmtId="0" fontId="0" fillId="2" borderId="23" xfId="0" applyFill="1" applyBorder="1" applyAlignment="1">
      <alignment vertical="top" wrapText="1"/>
    </xf>
    <xf numFmtId="0" fontId="0" fillId="2" borderId="27" xfId="0" applyFill="1" applyBorder="1" applyAlignment="1">
      <alignment vertical="top" wrapText="1"/>
    </xf>
    <xf numFmtId="0" fontId="7" fillId="5" borderId="1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0" fillId="5" borderId="3" xfId="0" applyFill="1" applyBorder="1" applyAlignment="1">
      <alignment vertical="top" wrapText="1"/>
    </xf>
    <xf numFmtId="0" fontId="5" fillId="4" borderId="37" xfId="0" applyFont="1" applyFill="1" applyBorder="1" applyAlignment="1">
      <alignment vertical="center" wrapText="1"/>
    </xf>
    <xf numFmtId="0" fontId="5" fillId="4" borderId="40" xfId="0" applyFont="1" applyFill="1" applyBorder="1" applyAlignment="1">
      <alignment vertical="center" wrapText="1"/>
    </xf>
    <xf numFmtId="0" fontId="5" fillId="4" borderId="39" xfId="0" applyFont="1" applyFill="1" applyBorder="1" applyAlignment="1">
      <alignment vertical="center" wrapText="1"/>
    </xf>
    <xf numFmtId="0" fontId="11" fillId="0" borderId="0" xfId="0" applyFont="1"/>
    <xf numFmtId="0" fontId="8" fillId="5" borderId="19" xfId="0" applyFont="1" applyFill="1" applyBorder="1" applyAlignment="1">
      <alignment horizontal="justify" vertical="center" wrapText="1"/>
    </xf>
    <xf numFmtId="0" fontId="13" fillId="5" borderId="19" xfId="0" applyFont="1" applyFill="1" applyBorder="1" applyAlignment="1">
      <alignment horizontal="center" vertical="center" wrapText="1"/>
    </xf>
    <xf numFmtId="0" fontId="8" fillId="2" borderId="40" xfId="0" applyFont="1" applyFill="1" applyBorder="1" applyAlignment="1">
      <alignment horizontal="justify" vertical="center" wrapText="1"/>
    </xf>
    <xf numFmtId="0" fontId="8" fillId="5" borderId="40" xfId="0" applyFont="1" applyFill="1" applyBorder="1" applyAlignment="1">
      <alignment horizontal="justify" vertical="center" wrapText="1"/>
    </xf>
    <xf numFmtId="0" fontId="8" fillId="2" borderId="39" xfId="0" applyFont="1" applyFill="1" applyBorder="1" applyAlignment="1">
      <alignment horizontal="justify" vertical="center" wrapText="1"/>
    </xf>
    <xf numFmtId="0" fontId="13" fillId="5" borderId="41" xfId="0" applyFont="1" applyFill="1" applyBorder="1" applyAlignment="1">
      <alignment horizontal="center" vertical="center" wrapText="1"/>
    </xf>
    <xf numFmtId="0" fontId="13" fillId="4" borderId="36" xfId="0" applyFont="1" applyFill="1" applyBorder="1" applyAlignment="1">
      <alignment horizontal="justify" vertical="center" wrapText="1"/>
    </xf>
    <xf numFmtId="0" fontId="13" fillId="5" borderId="40" xfId="0" applyFont="1" applyFill="1" applyBorder="1" applyAlignment="1">
      <alignment horizontal="left" vertical="center" wrapText="1" indent="2"/>
    </xf>
    <xf numFmtId="0" fontId="8" fillId="5" borderId="40" xfId="0" applyFont="1" applyFill="1" applyBorder="1" applyAlignment="1">
      <alignment horizontal="left" vertical="top" wrapText="1" indent="2"/>
    </xf>
    <xf numFmtId="0" fontId="8" fillId="5" borderId="40" xfId="0" applyFont="1" applyFill="1" applyBorder="1" applyAlignment="1">
      <alignment horizontal="left" vertical="top" wrapText="1" indent="1"/>
    </xf>
    <xf numFmtId="0" fontId="8" fillId="5" borderId="19" xfId="0" applyFont="1" applyFill="1" applyBorder="1" applyAlignment="1">
      <alignment vertical="top" wrapText="1"/>
    </xf>
    <xf numFmtId="0" fontId="7" fillId="5" borderId="2" xfId="0" applyFont="1" applyFill="1" applyBorder="1" applyAlignment="1">
      <alignment vertical="center" wrapText="1"/>
    </xf>
    <xf numFmtId="0" fontId="7" fillId="5" borderId="3" xfId="0" applyFont="1" applyFill="1" applyBorder="1" applyAlignment="1">
      <alignment vertical="center" wrapText="1"/>
    </xf>
    <xf numFmtId="0" fontId="0" fillId="4" borderId="19" xfId="0" applyFill="1" applyBorder="1"/>
    <xf numFmtId="0" fontId="0" fillId="5" borderId="19" xfId="0" applyFill="1" applyBorder="1"/>
    <xf numFmtId="0" fontId="0" fillId="2" borderId="19" xfId="0" applyFill="1" applyBorder="1"/>
    <xf numFmtId="0" fontId="5" fillId="4" borderId="30" xfId="0" applyFont="1" applyFill="1" applyBorder="1" applyAlignment="1">
      <alignment horizontal="center" vertical="top" wrapText="1"/>
    </xf>
    <xf numFmtId="0" fontId="5" fillId="4" borderId="24" xfId="0" applyFont="1" applyFill="1" applyBorder="1" applyAlignment="1">
      <alignment horizontal="center" vertical="top" wrapText="1"/>
    </xf>
    <xf numFmtId="0" fontId="5" fillId="4" borderId="34" xfId="0" applyFont="1" applyFill="1" applyBorder="1" applyAlignment="1">
      <alignment horizontal="center" vertical="top" wrapText="1"/>
    </xf>
    <xf numFmtId="0" fontId="5" fillId="4" borderId="35" xfId="0" applyFont="1" applyFill="1" applyBorder="1" applyAlignment="1">
      <alignment horizontal="center" vertical="top" wrapText="1"/>
    </xf>
    <xf numFmtId="0" fontId="5" fillId="4" borderId="31"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5" fillId="4" borderId="32" xfId="0" applyFont="1" applyFill="1" applyBorder="1" applyAlignment="1">
      <alignment vertical="center" wrapText="1"/>
    </xf>
    <xf numFmtId="0" fontId="5" fillId="4" borderId="38" xfId="0" applyFont="1" applyFill="1" applyBorder="1" applyAlignment="1">
      <alignment vertical="center" wrapText="1"/>
    </xf>
    <xf numFmtId="0" fontId="5" fillId="4" borderId="28" xfId="0" applyFont="1" applyFill="1" applyBorder="1" applyAlignment="1">
      <alignment horizontal="center" vertical="top" wrapText="1"/>
    </xf>
    <xf numFmtId="0" fontId="5" fillId="4" borderId="22" xfId="0" applyFont="1" applyFill="1" applyBorder="1" applyAlignment="1">
      <alignment horizontal="center" vertical="top" wrapText="1"/>
    </xf>
    <xf numFmtId="0" fontId="7" fillId="5" borderId="1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0" fillId="5" borderId="9" xfId="0" applyFill="1" applyBorder="1" applyAlignment="1">
      <alignment vertical="top" wrapText="1"/>
    </xf>
    <xf numFmtId="0" fontId="4" fillId="2" borderId="11" xfId="0" applyFont="1" applyFill="1" applyBorder="1" applyAlignment="1">
      <alignment vertical="center" wrapText="1"/>
    </xf>
    <xf numFmtId="0" fontId="4" fillId="2" borderId="6" xfId="0" applyFont="1" applyFill="1" applyBorder="1" applyAlignment="1">
      <alignment vertical="center" wrapText="1"/>
    </xf>
    <xf numFmtId="0" fontId="5" fillId="4" borderId="19" xfId="0" applyFont="1" applyFill="1" applyBorder="1" applyAlignment="1">
      <alignment vertical="center" wrapText="1"/>
    </xf>
    <xf numFmtId="0" fontId="5" fillId="4" borderId="37" xfId="0" applyFont="1" applyFill="1" applyBorder="1" applyAlignment="1">
      <alignment horizontal="center" vertical="top" wrapText="1"/>
    </xf>
    <xf numFmtId="0" fontId="5" fillId="4" borderId="40" xfId="0" applyFont="1" applyFill="1" applyBorder="1" applyAlignment="1">
      <alignment horizontal="center" vertical="top" wrapText="1"/>
    </xf>
    <xf numFmtId="0" fontId="5" fillId="4" borderId="39" xfId="0" applyFont="1" applyFill="1" applyBorder="1" applyAlignment="1">
      <alignment horizontal="center" vertical="top" wrapText="1"/>
    </xf>
    <xf numFmtId="0" fontId="5" fillId="4" borderId="19" xfId="0" applyFont="1" applyFill="1" applyBorder="1" applyAlignment="1">
      <alignment horizontal="left" vertical="center" wrapText="1"/>
    </xf>
    <xf numFmtId="0" fontId="5" fillId="2" borderId="33" xfId="0" applyFont="1" applyFill="1" applyBorder="1" applyAlignment="1">
      <alignment vertical="center" wrapText="1"/>
    </xf>
    <xf numFmtId="0" fontId="5" fillId="2" borderId="37" xfId="0" applyFont="1" applyFill="1" applyBorder="1" applyAlignment="1">
      <alignment vertical="center" wrapText="1"/>
    </xf>
    <xf numFmtId="0" fontId="5" fillId="2" borderId="40" xfId="0" applyFont="1" applyFill="1" applyBorder="1" applyAlignment="1">
      <alignment vertical="center" wrapText="1"/>
    </xf>
    <xf numFmtId="0" fontId="5" fillId="2" borderId="39" xfId="0" applyFont="1" applyFill="1" applyBorder="1" applyAlignment="1">
      <alignment vertical="center" wrapText="1"/>
    </xf>
    <xf numFmtId="0" fontId="5" fillId="4" borderId="32" xfId="0" applyFont="1" applyFill="1" applyBorder="1" applyAlignment="1">
      <alignment vertical="center" wrapText="1"/>
    </xf>
    <xf numFmtId="0" fontId="5" fillId="4" borderId="33" xfId="0" applyFont="1" applyFill="1" applyBorder="1" applyAlignment="1">
      <alignment vertical="center" wrapText="1"/>
    </xf>
    <xf numFmtId="0" fontId="7" fillId="5" borderId="1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5" fillId="4" borderId="32" xfId="0" applyFont="1" applyFill="1" applyBorder="1" applyAlignment="1">
      <alignment vertical="center" wrapText="1"/>
    </xf>
    <xf numFmtId="0" fontId="5" fillId="4" borderId="33" xfId="0" applyFont="1" applyFill="1" applyBorder="1" applyAlignment="1">
      <alignment vertical="center" wrapText="1"/>
    </xf>
    <xf numFmtId="0" fontId="7" fillId="2" borderId="23" xfId="0" applyFont="1" applyFill="1" applyBorder="1" applyAlignment="1">
      <alignment vertical="top" wrapText="1"/>
    </xf>
    <xf numFmtId="0" fontId="7" fillId="2" borderId="23" xfId="0" applyFont="1" applyFill="1" applyBorder="1" applyAlignment="1">
      <alignment horizontal="center" vertical="center" wrapText="1"/>
    </xf>
    <xf numFmtId="0" fontId="8" fillId="4" borderId="40" xfId="0" applyFont="1" applyFill="1" applyBorder="1" applyAlignment="1">
      <alignment horizontal="justify" vertical="top" wrapText="1"/>
    </xf>
    <xf numFmtId="3" fontId="5" fillId="2" borderId="40" xfId="0" applyNumberFormat="1" applyFont="1" applyFill="1" applyBorder="1" applyAlignment="1">
      <alignment vertical="center" wrapText="1"/>
    </xf>
    <xf numFmtId="3" fontId="5" fillId="2" borderId="37" xfId="0" applyNumberFormat="1" applyFont="1" applyFill="1" applyBorder="1" applyAlignment="1">
      <alignment vertical="center" wrapText="1"/>
    </xf>
    <xf numFmtId="4" fontId="5" fillId="2" borderId="37" xfId="0" applyNumberFormat="1" applyFont="1" applyFill="1" applyBorder="1" applyAlignment="1">
      <alignment vertical="center" wrapText="1"/>
    </xf>
    <xf numFmtId="3" fontId="5" fillId="4" borderId="37" xfId="0" applyNumberFormat="1" applyFont="1" applyFill="1" applyBorder="1" applyAlignment="1">
      <alignment horizontal="center" vertical="top" wrapText="1"/>
    </xf>
    <xf numFmtId="0" fontId="21" fillId="0" borderId="0" xfId="3" applyFont="1" applyBorder="1" applyAlignment="1">
      <alignment horizontal="right" vertical="center"/>
    </xf>
    <xf numFmtId="0" fontId="22" fillId="0" borderId="47" xfId="3" applyFont="1" applyFill="1" applyBorder="1" applyAlignment="1">
      <alignment horizontal="center" vertical="center"/>
    </xf>
    <xf numFmtId="43" fontId="23" fillId="0" borderId="48" xfId="2" applyFont="1" applyFill="1" applyBorder="1" applyAlignment="1">
      <alignment horizontal="right" vertical="center"/>
    </xf>
    <xf numFmtId="43" fontId="24" fillId="0" borderId="45" xfId="2" applyFont="1" applyFill="1" applyBorder="1" applyAlignment="1">
      <alignment horizontal="right" vertical="center"/>
    </xf>
    <xf numFmtId="43" fontId="23" fillId="0" borderId="45" xfId="2" applyFont="1" applyBorder="1" applyAlignment="1">
      <alignment horizontal="right" vertical="center"/>
    </xf>
    <xf numFmtId="0" fontId="22" fillId="0" borderId="47" xfId="0" applyFont="1" applyFill="1" applyBorder="1" applyAlignment="1">
      <alignment horizontal="center"/>
    </xf>
    <xf numFmtId="43" fontId="24" fillId="0" borderId="45" xfId="2" applyFont="1" applyFill="1" applyBorder="1" applyAlignment="1">
      <alignment horizontal="right"/>
    </xf>
    <xf numFmtId="0" fontId="22" fillId="0" borderId="47" xfId="0" applyFont="1" applyFill="1" applyBorder="1" applyAlignment="1">
      <alignment horizontal="center" vertical="top" wrapText="1"/>
    </xf>
    <xf numFmtId="43" fontId="24" fillId="0" borderId="45" xfId="2" applyFont="1" applyBorder="1" applyAlignment="1">
      <alignment horizontal="right"/>
    </xf>
    <xf numFmtId="43" fontId="24" fillId="0" borderId="45" xfId="2" applyFont="1" applyFill="1" applyBorder="1" applyAlignment="1">
      <alignment horizontal="center" vertical="center"/>
    </xf>
    <xf numFmtId="0" fontId="23" fillId="0" borderId="0" xfId="3" applyFont="1" applyFill="1" applyBorder="1" applyAlignment="1">
      <alignment horizontal="right" vertical="center"/>
    </xf>
    <xf numFmtId="49" fontId="23" fillId="0" borderId="47" xfId="4" applyNumberFormat="1" applyFont="1" applyFill="1" applyBorder="1" applyAlignment="1">
      <alignment horizontal="center" vertical="center"/>
    </xf>
    <xf numFmtId="49" fontId="23" fillId="0" borderId="52" xfId="4" applyNumberFormat="1" applyFont="1" applyFill="1" applyBorder="1" applyAlignment="1">
      <alignment horizontal="center" vertical="center"/>
    </xf>
    <xf numFmtId="43" fontId="24" fillId="0" borderId="53" xfId="2" applyFont="1" applyBorder="1" applyAlignment="1">
      <alignment horizontal="right"/>
    </xf>
    <xf numFmtId="4" fontId="5" fillId="2" borderId="40" xfId="0" applyNumberFormat="1" applyFont="1" applyFill="1" applyBorder="1" applyAlignment="1">
      <alignment vertical="center" wrapText="1"/>
    </xf>
    <xf numFmtId="0" fontId="26" fillId="4" borderId="40" xfId="0" applyFont="1" applyFill="1" applyBorder="1" applyAlignment="1">
      <alignment horizontal="left" vertical="center" wrapText="1" indent="8"/>
    </xf>
    <xf numFmtId="0" fontId="26" fillId="4" borderId="40" xfId="0" applyFont="1" applyFill="1" applyBorder="1" applyAlignment="1">
      <alignment horizontal="justify" vertical="center" wrapText="1"/>
    </xf>
    <xf numFmtId="0" fontId="26" fillId="4" borderId="39" xfId="0" applyFont="1" applyFill="1" applyBorder="1" applyAlignment="1">
      <alignment horizontal="justify" vertical="center" wrapText="1"/>
    </xf>
    <xf numFmtId="0" fontId="5" fillId="4" borderId="32" xfId="0" applyFont="1" applyFill="1" applyBorder="1" applyAlignment="1">
      <alignment vertical="center" wrapText="1"/>
    </xf>
    <xf numFmtId="0" fontId="5" fillId="4" borderId="32" xfId="0" applyFont="1" applyFill="1" applyBorder="1" applyAlignment="1">
      <alignment vertical="center" wrapText="1"/>
    </xf>
    <xf numFmtId="0" fontId="5" fillId="4" borderId="32" xfId="0" applyFont="1" applyFill="1" applyBorder="1" applyAlignment="1">
      <alignment vertical="center" wrapText="1"/>
    </xf>
    <xf numFmtId="164" fontId="5" fillId="4" borderId="39" xfId="1" applyFont="1" applyFill="1" applyBorder="1" applyAlignment="1">
      <alignment vertical="center" wrapText="1"/>
    </xf>
    <xf numFmtId="3" fontId="5" fillId="2" borderId="39" xfId="0" applyNumberFormat="1" applyFont="1" applyFill="1" applyBorder="1" applyAlignment="1">
      <alignment vertical="center" wrapText="1"/>
    </xf>
    <xf numFmtId="49" fontId="5" fillId="4" borderId="30" xfId="0" applyNumberFormat="1" applyFont="1" applyFill="1" applyBorder="1" applyAlignment="1">
      <alignment horizontal="left" vertical="top" wrapText="1"/>
    </xf>
    <xf numFmtId="49" fontId="5" fillId="4" borderId="0" xfId="0" applyNumberFormat="1" applyFont="1" applyFill="1" applyBorder="1" applyAlignment="1">
      <alignment horizontal="left" vertical="top" wrapText="1"/>
    </xf>
    <xf numFmtId="0" fontId="5" fillId="4" borderId="32" xfId="0" applyFont="1" applyFill="1" applyBorder="1" applyAlignment="1">
      <alignment vertical="center" wrapText="1"/>
    </xf>
    <xf numFmtId="0" fontId="5" fillId="4" borderId="37" xfId="0" applyFont="1" applyFill="1" applyBorder="1" applyAlignment="1">
      <alignment horizontal="right" vertical="center" wrapText="1"/>
    </xf>
    <xf numFmtId="0" fontId="6" fillId="2" borderId="4" xfId="0" applyFont="1" applyFill="1" applyBorder="1" applyAlignment="1">
      <alignment vertical="center" wrapText="1"/>
    </xf>
    <xf numFmtId="0" fontId="6" fillId="2" borderId="1" xfId="0" applyFont="1" applyFill="1" applyBorder="1" applyAlignment="1">
      <alignment vertical="center" wrapText="1"/>
    </xf>
    <xf numFmtId="0" fontId="3" fillId="2" borderId="4" xfId="0" applyFont="1" applyFill="1" applyBorder="1" applyAlignment="1">
      <alignment vertical="center" wrapText="1"/>
    </xf>
    <xf numFmtId="0" fontId="3" fillId="2" borderId="1" xfId="0" applyFont="1" applyFill="1" applyBorder="1" applyAlignment="1">
      <alignment vertical="center" wrapText="1"/>
    </xf>
    <xf numFmtId="0" fontId="10" fillId="3" borderId="0" xfId="0" applyFont="1" applyFill="1" applyAlignment="1">
      <alignment vertical="center" wrapText="1"/>
    </xf>
    <xf numFmtId="0" fontId="0" fillId="3" borderId="0" xfId="0" applyFill="1" applyAlignment="1">
      <alignment wrapText="1"/>
    </xf>
    <xf numFmtId="0" fontId="9" fillId="0" borderId="0" xfId="0" applyFont="1" applyAlignment="1">
      <alignment horizontal="left" vertical="center" wrapText="1"/>
    </xf>
    <xf numFmtId="0" fontId="9" fillId="0" borderId="0" xfId="0" applyFont="1" applyAlignment="1">
      <alignment horizontal="left" vertical="center"/>
    </xf>
    <xf numFmtId="0" fontId="5" fillId="2" borderId="4" xfId="0" applyFont="1" applyFill="1" applyBorder="1" applyAlignment="1">
      <alignment vertical="center" wrapText="1"/>
    </xf>
    <xf numFmtId="0" fontId="5" fillId="2" borderId="1" xfId="0" applyFont="1" applyFill="1" applyBorder="1" applyAlignment="1">
      <alignment vertical="center" wrapText="1"/>
    </xf>
    <xf numFmtId="0" fontId="7" fillId="5" borderId="13" xfId="0" applyFont="1" applyFill="1" applyBorder="1" applyAlignment="1">
      <alignment vertical="center" wrapText="1"/>
    </xf>
    <xf numFmtId="0" fontId="7" fillId="5" borderId="10" xfId="0" applyFont="1" applyFill="1" applyBorder="1" applyAlignment="1">
      <alignment vertical="center" wrapText="1"/>
    </xf>
    <xf numFmtId="0" fontId="7" fillId="5" borderId="2" xfId="0" applyFont="1" applyFill="1" applyBorder="1" applyAlignment="1">
      <alignmen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6" fillId="2" borderId="8" xfId="0" applyFont="1" applyFill="1" applyBorder="1" applyAlignment="1">
      <alignment vertical="center" wrapText="1"/>
    </xf>
    <xf numFmtId="0" fontId="6" fillId="2" borderId="3" xfId="0" applyFont="1" applyFill="1" applyBorder="1" applyAlignment="1">
      <alignment vertical="center" wrapText="1"/>
    </xf>
    <xf numFmtId="0" fontId="7" fillId="2" borderId="13" xfId="0" applyFont="1" applyFill="1" applyBorder="1" applyAlignment="1">
      <alignment vertical="center" wrapText="1"/>
    </xf>
    <xf numFmtId="0" fontId="7" fillId="2" borderId="2"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8" xfId="0" applyFont="1" applyFill="1" applyBorder="1" applyAlignment="1">
      <alignment vertical="center" wrapText="1"/>
    </xf>
    <xf numFmtId="0" fontId="3" fillId="2" borderId="3" xfId="0" applyFont="1" applyFill="1" applyBorder="1" applyAlignment="1">
      <alignment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1" xfId="0" applyFont="1" applyFill="1" applyBorder="1" applyAlignment="1">
      <alignment vertical="center" wrapText="1"/>
    </xf>
    <xf numFmtId="0" fontId="7" fillId="5" borderId="21" xfId="0" applyFont="1" applyFill="1" applyBorder="1" applyAlignment="1">
      <alignment vertical="center" wrapText="1"/>
    </xf>
    <xf numFmtId="0" fontId="7" fillId="5" borderId="16"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4" fillId="2" borderId="13" xfId="0" applyFont="1" applyFill="1" applyBorder="1" applyAlignment="1">
      <alignment vertical="center" wrapText="1"/>
    </xf>
    <xf numFmtId="0" fontId="4" fillId="2" borderId="10" xfId="0" applyFont="1" applyFill="1" applyBorder="1" applyAlignment="1">
      <alignment vertical="center" wrapText="1"/>
    </xf>
    <xf numFmtId="0" fontId="4" fillId="2" borderId="14" xfId="0" applyFont="1" applyFill="1" applyBorder="1" applyAlignment="1">
      <alignment vertical="center" wrapText="1"/>
    </xf>
    <xf numFmtId="0" fontId="8" fillId="2" borderId="13" xfId="0" applyFont="1" applyFill="1" applyBorder="1" applyAlignment="1">
      <alignment vertical="center" wrapText="1"/>
    </xf>
    <xf numFmtId="0" fontId="8" fillId="2" borderId="10" xfId="0" applyFont="1" applyFill="1" applyBorder="1" applyAlignment="1">
      <alignment vertical="center" wrapText="1"/>
    </xf>
    <xf numFmtId="0" fontId="8" fillId="2" borderId="14" xfId="0" applyFont="1" applyFill="1" applyBorder="1" applyAlignment="1">
      <alignment vertical="center" wrapText="1"/>
    </xf>
    <xf numFmtId="0" fontId="12" fillId="2" borderId="13" xfId="0" applyFont="1" applyFill="1" applyBorder="1" applyAlignment="1">
      <alignment vertical="center" wrapText="1"/>
    </xf>
    <xf numFmtId="0" fontId="12" fillId="2" borderId="10" xfId="0" applyFont="1" applyFill="1" applyBorder="1" applyAlignment="1">
      <alignment vertical="center" wrapText="1"/>
    </xf>
    <xf numFmtId="0" fontId="12" fillId="2" borderId="14" xfId="0" applyFont="1" applyFill="1" applyBorder="1" applyAlignment="1">
      <alignment vertical="center" wrapText="1"/>
    </xf>
    <xf numFmtId="164" fontId="4" fillId="2" borderId="13" xfId="1" applyFont="1" applyFill="1" applyBorder="1" applyAlignment="1">
      <alignment vertical="center" wrapText="1"/>
    </xf>
    <xf numFmtId="164" fontId="4" fillId="2" borderId="10" xfId="1" applyFont="1" applyFill="1" applyBorder="1" applyAlignment="1">
      <alignment vertical="center" wrapText="1"/>
    </xf>
    <xf numFmtId="164" fontId="4" fillId="2" borderId="14" xfId="1" applyFont="1" applyFill="1" applyBorder="1" applyAlignment="1">
      <alignment vertical="center" wrapText="1"/>
    </xf>
    <xf numFmtId="49" fontId="5" fillId="4" borderId="30" xfId="0" applyNumberFormat="1" applyFont="1" applyFill="1" applyBorder="1" applyAlignment="1">
      <alignment horizontal="left" vertical="top" wrapText="1"/>
    </xf>
    <xf numFmtId="49" fontId="5" fillId="4" borderId="0" xfId="0" applyNumberFormat="1" applyFont="1" applyFill="1" applyBorder="1" applyAlignment="1">
      <alignment horizontal="left" vertical="top" wrapText="1"/>
    </xf>
    <xf numFmtId="49" fontId="5" fillId="4" borderId="24" xfId="0" applyNumberFormat="1" applyFont="1" applyFill="1" applyBorder="1" applyAlignment="1">
      <alignment horizontal="left" vertical="top" wrapText="1"/>
    </xf>
    <xf numFmtId="0" fontId="4" fillId="2" borderId="31" xfId="0" applyFont="1" applyFill="1" applyBorder="1" applyAlignment="1">
      <alignment vertical="center" wrapText="1"/>
    </xf>
    <xf numFmtId="0" fontId="4" fillId="2" borderId="32" xfId="0" applyFont="1" applyFill="1" applyBorder="1" applyAlignment="1">
      <alignment vertical="center" wrapText="1"/>
    </xf>
    <xf numFmtId="0" fontId="4" fillId="2" borderId="33" xfId="0" applyFont="1" applyFill="1" applyBorder="1" applyAlignment="1">
      <alignment vertical="center" wrapText="1"/>
    </xf>
    <xf numFmtId="0" fontId="4" fillId="5" borderId="31" xfId="0" applyFont="1" applyFill="1" applyBorder="1" applyAlignment="1">
      <alignment vertical="center" wrapText="1"/>
    </xf>
    <xf numFmtId="0" fontId="4" fillId="5" borderId="32" xfId="0" applyFont="1" applyFill="1" applyBorder="1" applyAlignment="1">
      <alignment vertical="center" wrapText="1"/>
    </xf>
    <xf numFmtId="0" fontId="4" fillId="5" borderId="33" xfId="0" applyFont="1" applyFill="1" applyBorder="1" applyAlignment="1">
      <alignment vertical="center" wrapText="1"/>
    </xf>
    <xf numFmtId="0" fontId="7" fillId="2" borderId="31" xfId="0" applyFont="1" applyFill="1" applyBorder="1" applyAlignment="1">
      <alignment vertical="center" wrapText="1"/>
    </xf>
    <xf numFmtId="0" fontId="18" fillId="4" borderId="28" xfId="0" applyFont="1" applyFill="1" applyBorder="1" applyAlignment="1">
      <alignment vertical="top" wrapText="1"/>
    </xf>
    <xf numFmtId="0" fontId="4" fillId="4" borderId="17" xfId="0" applyFont="1" applyFill="1" applyBorder="1" applyAlignment="1">
      <alignment vertical="top" wrapText="1"/>
    </xf>
    <xf numFmtId="0" fontId="4" fillId="4" borderId="22" xfId="0" applyFont="1" applyFill="1" applyBorder="1" applyAlignment="1">
      <alignment vertical="top" wrapText="1"/>
    </xf>
    <xf numFmtId="0" fontId="4" fillId="4" borderId="30" xfId="0" applyFont="1" applyFill="1" applyBorder="1" applyAlignment="1">
      <alignment vertical="top" wrapText="1"/>
    </xf>
    <xf numFmtId="0" fontId="4" fillId="4" borderId="0" xfId="0" applyFont="1" applyFill="1" applyBorder="1" applyAlignment="1">
      <alignment vertical="top" wrapText="1"/>
    </xf>
    <xf numFmtId="0" fontId="4" fillId="4" borderId="24" xfId="0" applyFont="1" applyFill="1" applyBorder="1" applyAlignment="1">
      <alignment vertical="top" wrapText="1"/>
    </xf>
    <xf numFmtId="0" fontId="4" fillId="4" borderId="34" xfId="0" applyFont="1" applyFill="1" applyBorder="1" applyAlignment="1">
      <alignment vertical="top" wrapText="1"/>
    </xf>
    <xf numFmtId="0" fontId="4" fillId="4" borderId="15" xfId="0" applyFont="1" applyFill="1" applyBorder="1" applyAlignment="1">
      <alignment vertical="top" wrapText="1"/>
    </xf>
    <xf numFmtId="0" fontId="4" fillId="4" borderId="35" xfId="0" applyFont="1" applyFill="1" applyBorder="1" applyAlignment="1">
      <alignment vertical="top" wrapText="1"/>
    </xf>
    <xf numFmtId="0" fontId="5" fillId="4" borderId="31" xfId="0" applyFont="1" applyFill="1" applyBorder="1" applyAlignment="1">
      <alignment vertical="center" wrapText="1"/>
    </xf>
    <xf numFmtId="0" fontId="5" fillId="4" borderId="32" xfId="0" applyFont="1" applyFill="1" applyBorder="1" applyAlignment="1">
      <alignment vertical="center" wrapText="1"/>
    </xf>
    <xf numFmtId="0" fontId="5" fillId="4" borderId="33" xfId="0" applyFont="1" applyFill="1" applyBorder="1" applyAlignment="1">
      <alignment vertical="center" wrapText="1"/>
    </xf>
    <xf numFmtId="0" fontId="4" fillId="4" borderId="28" xfId="0" applyFont="1" applyFill="1" applyBorder="1" applyAlignment="1">
      <alignment vertical="center" wrapText="1"/>
    </xf>
    <xf numFmtId="0" fontId="4" fillId="4" borderId="17" xfId="0" applyFont="1" applyFill="1" applyBorder="1" applyAlignment="1">
      <alignment vertical="center" wrapText="1"/>
    </xf>
    <xf numFmtId="0" fontId="4" fillId="4" borderId="22" xfId="0" applyFont="1" applyFill="1" applyBorder="1" applyAlignment="1">
      <alignment vertical="center" wrapText="1"/>
    </xf>
    <xf numFmtId="0" fontId="4" fillId="4" borderId="30" xfId="0" applyFont="1" applyFill="1" applyBorder="1" applyAlignment="1">
      <alignment vertical="center" wrapText="1"/>
    </xf>
    <xf numFmtId="0" fontId="4" fillId="4" borderId="0" xfId="0" applyFont="1" applyFill="1" applyBorder="1" applyAlignment="1">
      <alignment vertical="center" wrapText="1"/>
    </xf>
    <xf numFmtId="0" fontId="4" fillId="4" borderId="24" xfId="0" applyFont="1" applyFill="1" applyBorder="1" applyAlignment="1">
      <alignment vertical="center" wrapText="1"/>
    </xf>
    <xf numFmtId="0" fontId="4" fillId="4" borderId="29" xfId="0" applyFont="1" applyFill="1" applyBorder="1" applyAlignment="1">
      <alignment vertical="center" wrapText="1"/>
    </xf>
    <xf numFmtId="0" fontId="4" fillId="4" borderId="9" xfId="0" applyFont="1" applyFill="1" applyBorder="1" applyAlignment="1">
      <alignment vertical="center" wrapText="1"/>
    </xf>
    <xf numFmtId="0" fontId="4" fillId="4" borderId="25" xfId="0" applyFont="1" applyFill="1" applyBorder="1" applyAlignment="1">
      <alignment vertical="center" wrapText="1"/>
    </xf>
    <xf numFmtId="49" fontId="5" fillId="4" borderId="28" xfId="0" applyNumberFormat="1" applyFont="1" applyFill="1" applyBorder="1" applyAlignment="1">
      <alignment horizontal="left" vertical="top" wrapText="1"/>
    </xf>
    <xf numFmtId="49" fontId="5" fillId="4" borderId="17" xfId="0" applyNumberFormat="1" applyFont="1" applyFill="1" applyBorder="1" applyAlignment="1">
      <alignment horizontal="left" vertical="top" wrapText="1"/>
    </xf>
    <xf numFmtId="49" fontId="5" fillId="4" borderId="22" xfId="0" applyNumberFormat="1" applyFont="1" applyFill="1" applyBorder="1" applyAlignment="1">
      <alignment horizontal="left" vertical="top" wrapText="1"/>
    </xf>
    <xf numFmtId="0" fontId="0" fillId="5" borderId="10" xfId="0" applyFill="1" applyBorder="1" applyAlignment="1">
      <alignment vertical="center" wrapText="1"/>
    </xf>
    <xf numFmtId="0" fontId="0" fillId="5" borderId="2" xfId="0" applyFill="1" applyBorder="1" applyAlignment="1">
      <alignment vertical="center" wrapText="1"/>
    </xf>
    <xf numFmtId="49" fontId="5" fillId="4" borderId="34" xfId="0" applyNumberFormat="1" applyFont="1" applyFill="1" applyBorder="1" applyAlignment="1">
      <alignment horizontal="left" vertical="top" wrapText="1"/>
    </xf>
    <xf numFmtId="49" fontId="5" fillId="4" borderId="15" xfId="0" applyNumberFormat="1" applyFont="1" applyFill="1" applyBorder="1" applyAlignment="1">
      <alignment horizontal="left" vertical="top" wrapText="1"/>
    </xf>
    <xf numFmtId="49" fontId="5" fillId="4" borderId="35" xfId="0" applyNumberFormat="1" applyFont="1" applyFill="1" applyBorder="1" applyAlignment="1">
      <alignment horizontal="left" vertical="top" wrapText="1"/>
    </xf>
    <xf numFmtId="0" fontId="0" fillId="0" borderId="32" xfId="0" applyBorder="1" applyAlignment="1">
      <alignment vertical="center" wrapText="1"/>
    </xf>
    <xf numFmtId="0" fontId="0" fillId="0" borderId="33" xfId="0" applyBorder="1" applyAlignment="1">
      <alignment vertical="center" wrapText="1"/>
    </xf>
    <xf numFmtId="0" fontId="0" fillId="5" borderId="32" xfId="0" applyFill="1" applyBorder="1" applyAlignment="1">
      <alignment vertical="center" wrapText="1"/>
    </xf>
    <xf numFmtId="0" fontId="0" fillId="5" borderId="15" xfId="0" applyFill="1" applyBorder="1" applyAlignment="1">
      <alignment vertical="center" wrapText="1"/>
    </xf>
    <xf numFmtId="0" fontId="0" fillId="5" borderId="33" xfId="0" applyFill="1" applyBorder="1" applyAlignment="1">
      <alignment vertical="center" wrapText="1"/>
    </xf>
    <xf numFmtId="0" fontId="3" fillId="4" borderId="30" xfId="0" applyFont="1" applyFill="1" applyBorder="1" applyAlignment="1">
      <alignment vertical="center" wrapText="1"/>
    </xf>
    <xf numFmtId="0" fontId="8" fillId="5" borderId="3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20" fillId="0" borderId="49" xfId="3" applyFont="1" applyFill="1" applyBorder="1" applyAlignment="1">
      <alignment horizontal="left" vertical="center" wrapText="1"/>
    </xf>
    <xf numFmtId="0" fontId="20" fillId="0" borderId="50" xfId="3" applyFont="1" applyFill="1" applyBorder="1" applyAlignment="1">
      <alignment horizontal="left" vertical="center" wrapText="1"/>
    </xf>
    <xf numFmtId="0" fontId="20" fillId="0" borderId="51" xfId="3" applyFont="1" applyFill="1" applyBorder="1" applyAlignment="1">
      <alignment horizontal="left" vertical="center" wrapText="1"/>
    </xf>
    <xf numFmtId="0" fontId="20" fillId="0" borderId="44" xfId="3" applyFont="1" applyFill="1" applyBorder="1" applyAlignment="1">
      <alignment horizontal="left" vertical="center" wrapText="1"/>
    </xf>
    <xf numFmtId="0" fontId="20" fillId="0" borderId="45" xfId="3" applyFont="1" applyFill="1" applyBorder="1" applyAlignment="1">
      <alignment horizontal="left" vertical="center" wrapText="1"/>
    </xf>
    <xf numFmtId="0" fontId="20" fillId="0" borderId="46" xfId="3" applyFont="1" applyFill="1" applyBorder="1" applyAlignment="1">
      <alignment horizontal="left" vertical="center" wrapText="1"/>
    </xf>
  </cellXfs>
  <cellStyles count="5">
    <cellStyle name="Comma" xfId="2" builtinId="3"/>
    <cellStyle name="Comma_Sheet1" xfId="4"/>
    <cellStyle name="Currency" xfId="1" builtinId="4"/>
    <cellStyle name="Normal" xfId="0" builtinId="0"/>
    <cellStyle name="Normal_Sheet1" xfId="3"/>
  </cellStyles>
  <dxfs count="0"/>
  <tableStyles count="0" defaultTableStyle="TableStyleMedium2" defaultPivotStyle="PivotStyleLight16"/>
  <colors>
    <mruColors>
      <color rgb="FFCCFFFF"/>
      <color rgb="FFFFC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28" zoomScale="166" zoomScaleNormal="166" workbookViewId="0">
      <selection activeCell="D1" sqref="D1"/>
    </sheetView>
  </sheetViews>
  <sheetFormatPr defaultRowHeight="15"/>
  <cols>
    <col min="3" max="3" width="70" customWidth="1"/>
  </cols>
  <sheetData>
    <row r="1" spans="1:4" ht="38.25" customHeight="1" thickBot="1">
      <c r="A1" s="125" t="s">
        <v>0</v>
      </c>
      <c r="B1" s="126"/>
      <c r="C1" s="127"/>
      <c r="D1" s="6" t="s">
        <v>174</v>
      </c>
    </row>
    <row r="2" spans="1:4">
      <c r="A2" s="121" t="s">
        <v>52</v>
      </c>
      <c r="B2" s="122"/>
      <c r="C2" s="121" t="s">
        <v>53</v>
      </c>
      <c r="D2" s="122"/>
    </row>
    <row r="3" spans="1:4" ht="33.75" customHeight="1" thickBot="1">
      <c r="A3" s="123"/>
      <c r="B3" s="124"/>
      <c r="C3" s="123" t="s">
        <v>54</v>
      </c>
      <c r="D3" s="124"/>
    </row>
    <row r="4" spans="1:4" ht="22.5" customHeight="1" thickBot="1">
      <c r="A4" s="128" t="s">
        <v>92</v>
      </c>
      <c r="B4" s="129"/>
      <c r="C4" s="110" t="s">
        <v>91</v>
      </c>
      <c r="D4" s="111"/>
    </row>
    <row r="5" spans="1:4" ht="34.5" thickBot="1">
      <c r="A5" s="30" t="s">
        <v>1</v>
      </c>
      <c r="B5" s="31" t="s">
        <v>2</v>
      </c>
      <c r="C5" s="110" t="s">
        <v>55</v>
      </c>
      <c r="D5" s="111"/>
    </row>
    <row r="6" spans="1:4" ht="18" customHeight="1">
      <c r="A6" s="112" t="s">
        <v>3</v>
      </c>
      <c r="B6" s="112" t="s">
        <v>8</v>
      </c>
      <c r="C6" s="115" t="s">
        <v>56</v>
      </c>
      <c r="D6" s="116"/>
    </row>
    <row r="7" spans="1:4" ht="33.75" customHeight="1" thickBot="1">
      <c r="A7" s="113"/>
      <c r="B7" s="114"/>
      <c r="C7" s="117" t="s">
        <v>4</v>
      </c>
      <c r="D7" s="118"/>
    </row>
    <row r="8" spans="1:4" ht="40.5" customHeight="1">
      <c r="A8" s="113"/>
      <c r="B8" s="119" t="s">
        <v>58</v>
      </c>
      <c r="C8" s="121" t="s">
        <v>57</v>
      </c>
      <c r="D8" s="122"/>
    </row>
    <row r="9" spans="1:4" ht="15.75" thickBot="1">
      <c r="A9" s="113"/>
      <c r="B9" s="120"/>
      <c r="C9" s="123"/>
      <c r="D9" s="124"/>
    </row>
    <row r="10" spans="1:4" ht="34.5" thickBot="1">
      <c r="A10" s="113"/>
      <c r="B10" s="5" t="s">
        <v>5</v>
      </c>
      <c r="C10" s="104" t="s">
        <v>12</v>
      </c>
      <c r="D10" s="105"/>
    </row>
    <row r="11" spans="1:4" ht="18" customHeight="1">
      <c r="A11" s="113"/>
      <c r="B11" s="119" t="s">
        <v>6</v>
      </c>
      <c r="C11" s="121" t="s">
        <v>59</v>
      </c>
      <c r="D11" s="122"/>
    </row>
    <row r="12" spans="1:4" ht="15.75" thickBot="1">
      <c r="A12" s="114"/>
      <c r="B12" s="120"/>
      <c r="C12" s="123"/>
      <c r="D12" s="124"/>
    </row>
    <row r="13" spans="1:4" ht="33.75" customHeight="1" thickBot="1">
      <c r="A13" s="102" t="s">
        <v>7</v>
      </c>
      <c r="B13" s="103"/>
      <c r="C13" s="104" t="s">
        <v>60</v>
      </c>
      <c r="D13" s="105"/>
    </row>
    <row r="15" spans="1:4" ht="32.25" customHeight="1">
      <c r="A15" s="106" t="s">
        <v>9</v>
      </c>
      <c r="B15" s="107"/>
      <c r="C15" s="107"/>
      <c r="D15" s="107"/>
    </row>
    <row r="16" spans="1:4">
      <c r="A16" s="1"/>
    </row>
    <row r="17" spans="1:4">
      <c r="A17" s="108" t="s">
        <v>10</v>
      </c>
      <c r="B17" s="109"/>
      <c r="C17" s="109"/>
      <c r="D17" s="109"/>
    </row>
    <row r="18" spans="1:4">
      <c r="A18" s="109"/>
      <c r="B18" s="109"/>
      <c r="C18" s="109"/>
      <c r="D18" s="109"/>
    </row>
    <row r="19" spans="1:4" ht="26.25" customHeight="1">
      <c r="A19" s="109"/>
      <c r="B19" s="109"/>
      <c r="C19" s="109"/>
      <c r="D19" s="109"/>
    </row>
    <row r="20" spans="1:4">
      <c r="A20" s="1"/>
    </row>
    <row r="21" spans="1:4">
      <c r="A21" s="2"/>
    </row>
    <row r="22" spans="1:4">
      <c r="A22" s="3" t="s">
        <v>11</v>
      </c>
      <c r="B22" s="4"/>
      <c r="C22" s="4"/>
    </row>
    <row r="23" spans="1:4" ht="15.75" thickBot="1"/>
    <row r="24" spans="1:4" ht="15.75" thickBot="1">
      <c r="A24" s="1"/>
      <c r="B24" s="33"/>
      <c r="C24" t="s">
        <v>44</v>
      </c>
    </row>
    <row r="25" spans="1:4" ht="15.75" thickBot="1">
      <c r="B25" s="34"/>
      <c r="C25" t="s">
        <v>45</v>
      </c>
    </row>
    <row r="26" spans="1:4" ht="15.75" thickBot="1">
      <c r="B26" s="32"/>
      <c r="C26" t="s">
        <v>46</v>
      </c>
    </row>
  </sheetData>
  <protectedRanges>
    <protectedRange password="CD3A" sqref="D1" name="date"/>
    <protectedRange password="CD3A" sqref="A1:D25" name="Cover" securityDescriptor="O:WDG:WDD:(A;;CC;;;S-1-5-21-2943830176-3782964459-3407012669-1155)"/>
  </protectedRanges>
  <mergeCells count="20">
    <mergeCell ref="A1:C1"/>
    <mergeCell ref="A2:B3"/>
    <mergeCell ref="C2:D2"/>
    <mergeCell ref="C3:D3"/>
    <mergeCell ref="A4:B4"/>
    <mergeCell ref="C4:D4"/>
    <mergeCell ref="A13:B13"/>
    <mergeCell ref="C13:D13"/>
    <mergeCell ref="A15:D15"/>
    <mergeCell ref="A17:D19"/>
    <mergeCell ref="C5:D5"/>
    <mergeCell ref="A6:A12"/>
    <mergeCell ref="B6:B7"/>
    <mergeCell ref="C6:D6"/>
    <mergeCell ref="C7:D7"/>
    <mergeCell ref="B8:B9"/>
    <mergeCell ref="C8:D9"/>
    <mergeCell ref="C10:D10"/>
    <mergeCell ref="B11:B12"/>
    <mergeCell ref="C11:D12"/>
  </mergeCell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7"/>
  <sheetViews>
    <sheetView view="pageLayout" topLeftCell="A25" zoomScaleNormal="100" workbookViewId="0">
      <selection activeCell="A22" sqref="A22:E31"/>
    </sheetView>
  </sheetViews>
  <sheetFormatPr defaultRowHeight="15"/>
  <cols>
    <col min="1" max="1" width="27.28515625" customWidth="1"/>
    <col min="2" max="2" width="17.85546875" customWidth="1"/>
    <col min="3" max="3" width="17" customWidth="1"/>
    <col min="4" max="4" width="15.7109375" customWidth="1"/>
    <col min="6" max="6" width="9.7109375" customWidth="1"/>
    <col min="7" max="7" width="10.140625" customWidth="1"/>
    <col min="8" max="8" width="2.7109375" customWidth="1"/>
    <col min="9" max="9" width="5.7109375" customWidth="1"/>
    <col min="10" max="10" width="12.140625" customWidth="1"/>
    <col min="11" max="11" width="11.140625" customWidth="1"/>
    <col min="12" max="12" width="18.5703125" customWidth="1"/>
    <col min="13" max="13" width="18.28515625" customWidth="1"/>
    <col min="14" max="14" width="13.5703125" customWidth="1"/>
    <col min="15" max="15" width="14.7109375" customWidth="1"/>
    <col min="16" max="18" width="9.140625" customWidth="1"/>
    <col min="20" max="20" width="9.140625" customWidth="1"/>
    <col min="22" max="22" width="9.140625" customWidth="1"/>
    <col min="24" max="24" width="8.7109375" hidden="1" customWidth="1"/>
    <col min="25" max="26" width="9.140625" hidden="1" customWidth="1"/>
    <col min="27" max="27" width="40.42578125" customWidth="1"/>
    <col min="28" max="28" width="11.28515625" customWidth="1"/>
    <col min="29" max="29" width="12.5703125" customWidth="1"/>
    <col min="35" max="35" width="5.85546875" customWidth="1"/>
    <col min="37" max="37" width="7.85546875" customWidth="1"/>
    <col min="38" max="39" width="9.140625" customWidth="1"/>
    <col min="41" max="43" width="9.140625" customWidth="1"/>
  </cols>
  <sheetData>
    <row r="1" spans="1:37" ht="33.75" customHeight="1">
      <c r="A1" s="7" t="s">
        <v>13</v>
      </c>
      <c r="B1" s="130" t="s">
        <v>14</v>
      </c>
      <c r="C1" s="130" t="s">
        <v>15</v>
      </c>
      <c r="D1" s="130" t="s">
        <v>16</v>
      </c>
      <c r="E1" s="130" t="s">
        <v>29</v>
      </c>
      <c r="F1" s="64" t="s">
        <v>48</v>
      </c>
      <c r="G1" s="64" t="s">
        <v>17</v>
      </c>
      <c r="H1" s="131" t="s">
        <v>49</v>
      </c>
      <c r="I1" s="132"/>
      <c r="J1" s="131" t="s">
        <v>50</v>
      </c>
      <c r="K1" s="137"/>
      <c r="L1" s="7"/>
      <c r="M1" s="130" t="s">
        <v>14</v>
      </c>
      <c r="N1" s="130" t="s">
        <v>15</v>
      </c>
      <c r="O1" s="130" t="s">
        <v>16</v>
      </c>
      <c r="P1" s="130" t="s">
        <v>29</v>
      </c>
      <c r="Q1" s="64" t="s">
        <v>48</v>
      </c>
      <c r="R1" s="64" t="s">
        <v>17</v>
      </c>
      <c r="S1" s="131" t="s">
        <v>49</v>
      </c>
      <c r="T1" s="132"/>
      <c r="U1" s="131" t="s">
        <v>50</v>
      </c>
      <c r="V1" s="137"/>
      <c r="AA1" s="7" t="s">
        <v>13</v>
      </c>
      <c r="AB1" s="130" t="s">
        <v>14</v>
      </c>
      <c r="AC1" s="130" t="s">
        <v>15</v>
      </c>
      <c r="AD1" s="130" t="s">
        <v>16</v>
      </c>
      <c r="AE1" s="130" t="s">
        <v>29</v>
      </c>
      <c r="AF1" s="64" t="s">
        <v>48</v>
      </c>
      <c r="AG1" s="64" t="s">
        <v>17</v>
      </c>
      <c r="AH1" s="131" t="s">
        <v>49</v>
      </c>
      <c r="AI1" s="132"/>
      <c r="AJ1" s="131" t="s">
        <v>50</v>
      </c>
      <c r="AK1" s="137"/>
    </row>
    <row r="2" spans="1:37" ht="56.25">
      <c r="A2" s="68" t="s">
        <v>61</v>
      </c>
      <c r="B2" s="113"/>
      <c r="C2" s="113"/>
      <c r="D2" s="113"/>
      <c r="E2" s="113"/>
      <c r="F2" s="65" t="s">
        <v>18</v>
      </c>
      <c r="G2" s="65" t="s">
        <v>18</v>
      </c>
      <c r="H2" s="133"/>
      <c r="I2" s="134"/>
      <c r="J2" s="133"/>
      <c r="K2" s="138"/>
      <c r="L2" s="69" t="s">
        <v>66</v>
      </c>
      <c r="M2" s="113"/>
      <c r="N2" s="113"/>
      <c r="O2" s="113"/>
      <c r="P2" s="113"/>
      <c r="Q2" s="65" t="s">
        <v>18</v>
      </c>
      <c r="R2" s="65" t="s">
        <v>18</v>
      </c>
      <c r="S2" s="133"/>
      <c r="T2" s="134"/>
      <c r="U2" s="133"/>
      <c r="V2" s="138"/>
      <c r="AA2" s="69" t="s">
        <v>67</v>
      </c>
      <c r="AB2" s="113"/>
      <c r="AC2" s="113"/>
      <c r="AD2" s="113"/>
      <c r="AE2" s="204"/>
      <c r="AF2" s="65" t="s">
        <v>18</v>
      </c>
      <c r="AG2" s="65" t="s">
        <v>18</v>
      </c>
      <c r="AH2" s="133"/>
      <c r="AI2" s="134"/>
      <c r="AJ2" s="133"/>
      <c r="AK2" s="138"/>
    </row>
    <row r="3" spans="1:37" ht="22.5">
      <c r="A3" s="9"/>
      <c r="B3" s="113"/>
      <c r="C3" s="113"/>
      <c r="D3" s="113"/>
      <c r="E3" s="113"/>
      <c r="F3" s="13" t="s">
        <v>19</v>
      </c>
      <c r="G3" s="13" t="s">
        <v>19</v>
      </c>
      <c r="H3" s="133"/>
      <c r="I3" s="134"/>
      <c r="J3" s="133"/>
      <c r="K3" s="138"/>
      <c r="L3" s="9"/>
      <c r="M3" s="113"/>
      <c r="N3" s="113"/>
      <c r="O3" s="113"/>
      <c r="P3" s="113"/>
      <c r="Q3" s="13" t="s">
        <v>19</v>
      </c>
      <c r="R3" s="13" t="s">
        <v>19</v>
      </c>
      <c r="S3" s="133"/>
      <c r="T3" s="134"/>
      <c r="U3" s="133"/>
      <c r="V3" s="138"/>
      <c r="AA3" s="9"/>
      <c r="AB3" s="113"/>
      <c r="AC3" s="113"/>
      <c r="AD3" s="113"/>
      <c r="AE3" s="204"/>
      <c r="AF3" s="13" t="s">
        <v>19</v>
      </c>
      <c r="AG3" s="13" t="s">
        <v>19</v>
      </c>
      <c r="AH3" s="133"/>
      <c r="AI3" s="134"/>
      <c r="AJ3" s="133"/>
      <c r="AK3" s="138"/>
    </row>
    <row r="4" spans="1:37" ht="15.75" thickBot="1">
      <c r="A4" s="9"/>
      <c r="B4" s="114"/>
      <c r="C4" s="114"/>
      <c r="D4" s="114"/>
      <c r="E4" s="114"/>
      <c r="F4" s="14"/>
      <c r="G4" s="48"/>
      <c r="H4" s="135"/>
      <c r="I4" s="136"/>
      <c r="J4" s="135"/>
      <c r="K4" s="139"/>
      <c r="L4" s="9"/>
      <c r="M4" s="114"/>
      <c r="N4" s="114"/>
      <c r="O4" s="114"/>
      <c r="P4" s="114"/>
      <c r="Q4" s="14"/>
      <c r="R4" s="48"/>
      <c r="S4" s="135"/>
      <c r="T4" s="136"/>
      <c r="U4" s="135"/>
      <c r="V4" s="139"/>
      <c r="AA4" s="9"/>
      <c r="AB4" s="114"/>
      <c r="AC4" s="114"/>
      <c r="AD4" s="114"/>
      <c r="AE4" s="205"/>
      <c r="AF4" s="14"/>
      <c r="AG4" s="48"/>
      <c r="AH4" s="135"/>
      <c r="AI4" s="136"/>
      <c r="AJ4" s="135"/>
      <c r="AK4" s="139"/>
    </row>
    <row r="5" spans="1:37" ht="15" customHeight="1">
      <c r="A5" s="9"/>
      <c r="B5" s="158" t="s">
        <v>64</v>
      </c>
      <c r="C5" s="161" t="s">
        <v>20</v>
      </c>
      <c r="D5" s="161" t="s">
        <v>65</v>
      </c>
      <c r="E5" s="164"/>
      <c r="F5" s="167">
        <v>64500</v>
      </c>
      <c r="G5" s="49"/>
      <c r="H5" s="140"/>
      <c r="I5" s="141"/>
      <c r="J5" s="140"/>
      <c r="K5" s="146"/>
      <c r="L5" s="9"/>
      <c r="M5" s="158" t="s">
        <v>88</v>
      </c>
      <c r="N5" s="161" t="s">
        <v>20</v>
      </c>
      <c r="O5" s="161" t="s">
        <v>65</v>
      </c>
      <c r="P5" s="164"/>
      <c r="Q5" s="167">
        <v>12700</v>
      </c>
      <c r="R5" s="49"/>
      <c r="S5" s="140"/>
      <c r="T5" s="141"/>
      <c r="U5" s="140"/>
      <c r="V5" s="146"/>
      <c r="AA5" s="9"/>
      <c r="AB5" s="158" t="s">
        <v>88</v>
      </c>
      <c r="AC5" s="161" t="s">
        <v>20</v>
      </c>
      <c r="AD5" s="161" t="s">
        <v>65</v>
      </c>
      <c r="AE5" s="164"/>
      <c r="AF5" s="167">
        <v>95000</v>
      </c>
      <c r="AG5" s="49"/>
      <c r="AH5" s="140"/>
      <c r="AI5" s="141"/>
      <c r="AJ5" s="140"/>
      <c r="AK5" s="146"/>
    </row>
    <row r="6" spans="1:37">
      <c r="A6" s="9"/>
      <c r="B6" s="159"/>
      <c r="C6" s="162"/>
      <c r="D6" s="162"/>
      <c r="E6" s="165"/>
      <c r="F6" s="168"/>
      <c r="G6" s="50"/>
      <c r="H6" s="142"/>
      <c r="I6" s="143"/>
      <c r="J6" s="142"/>
      <c r="K6" s="147"/>
      <c r="L6" s="9"/>
      <c r="M6" s="159"/>
      <c r="N6" s="162"/>
      <c r="O6" s="162"/>
      <c r="P6" s="165"/>
      <c r="Q6" s="168"/>
      <c r="R6" s="50"/>
      <c r="S6" s="142"/>
      <c r="T6" s="143"/>
      <c r="U6" s="142"/>
      <c r="V6" s="147"/>
      <c r="AA6" s="9"/>
      <c r="AB6" s="159"/>
      <c r="AC6" s="162"/>
      <c r="AD6" s="162"/>
      <c r="AE6" s="165"/>
      <c r="AF6" s="168"/>
      <c r="AG6" s="50"/>
      <c r="AH6" s="142"/>
      <c r="AI6" s="143"/>
      <c r="AJ6" s="142"/>
      <c r="AK6" s="147"/>
    </row>
    <row r="7" spans="1:37" ht="15.75" thickBot="1">
      <c r="A7" s="10"/>
      <c r="B7" s="160"/>
      <c r="C7" s="163"/>
      <c r="D7" s="163"/>
      <c r="E7" s="166"/>
      <c r="F7" s="169"/>
      <c r="G7" s="50"/>
      <c r="H7" s="144"/>
      <c r="I7" s="145"/>
      <c r="J7" s="144"/>
      <c r="K7" s="148"/>
      <c r="L7" s="10"/>
      <c r="M7" s="160"/>
      <c r="N7" s="163"/>
      <c r="O7" s="163"/>
      <c r="P7" s="166"/>
      <c r="Q7" s="169"/>
      <c r="R7" s="50"/>
      <c r="S7" s="144"/>
      <c r="T7" s="145"/>
      <c r="U7" s="144"/>
      <c r="V7" s="148"/>
      <c r="AA7" s="10"/>
      <c r="AB7" s="160"/>
      <c r="AC7" s="163"/>
      <c r="AD7" s="163"/>
      <c r="AE7" s="166"/>
      <c r="AF7" s="169"/>
      <c r="AG7" s="50"/>
      <c r="AH7" s="142"/>
      <c r="AI7" s="143"/>
      <c r="AJ7" s="142"/>
      <c r="AK7" s="147"/>
    </row>
    <row r="8" spans="1:37" ht="15" customHeight="1">
      <c r="A8" s="149" t="s">
        <v>21</v>
      </c>
      <c r="B8" s="150"/>
      <c r="C8" s="150"/>
      <c r="D8" s="150"/>
      <c r="E8" s="151"/>
      <c r="F8" s="149" t="s">
        <v>23</v>
      </c>
      <c r="G8" s="150"/>
      <c r="H8" s="150"/>
      <c r="I8" s="150"/>
      <c r="J8" s="150"/>
      <c r="K8" s="151"/>
      <c r="L8" s="149" t="s">
        <v>21</v>
      </c>
      <c r="M8" s="150"/>
      <c r="N8" s="150"/>
      <c r="O8" s="150"/>
      <c r="P8" s="151"/>
      <c r="Q8" s="149" t="s">
        <v>23</v>
      </c>
      <c r="R8" s="150"/>
      <c r="S8" s="150"/>
      <c r="T8" s="150"/>
      <c r="U8" s="150"/>
      <c r="V8" s="151"/>
      <c r="AA8" s="149" t="s">
        <v>21</v>
      </c>
      <c r="AB8" s="150"/>
      <c r="AC8" s="150"/>
      <c r="AD8" s="150"/>
      <c r="AE8" s="150"/>
      <c r="AF8" s="149" t="s">
        <v>23</v>
      </c>
      <c r="AG8" s="150"/>
      <c r="AH8" s="150"/>
      <c r="AI8" s="150"/>
      <c r="AJ8" s="150"/>
      <c r="AK8" s="151"/>
    </row>
    <row r="9" spans="1:37" ht="22.5" customHeight="1" thickBot="1">
      <c r="A9" s="155" t="s">
        <v>22</v>
      </c>
      <c r="B9" s="156"/>
      <c r="C9" s="156"/>
      <c r="D9" s="156"/>
      <c r="E9" s="157"/>
      <c r="F9" s="152"/>
      <c r="G9" s="153"/>
      <c r="H9" s="153"/>
      <c r="I9" s="153"/>
      <c r="J9" s="153"/>
      <c r="K9" s="154"/>
      <c r="L9" s="155" t="s">
        <v>22</v>
      </c>
      <c r="M9" s="156"/>
      <c r="N9" s="156"/>
      <c r="O9" s="156"/>
      <c r="P9" s="157"/>
      <c r="Q9" s="152"/>
      <c r="R9" s="153"/>
      <c r="S9" s="153"/>
      <c r="T9" s="153"/>
      <c r="U9" s="153"/>
      <c r="V9" s="154"/>
      <c r="AA9" s="215" t="s">
        <v>22</v>
      </c>
      <c r="AB9" s="216"/>
      <c r="AC9" s="216"/>
      <c r="AD9" s="216"/>
      <c r="AE9" s="216"/>
      <c r="AF9" s="152"/>
      <c r="AG9" s="153"/>
      <c r="AH9" s="153"/>
      <c r="AI9" s="153"/>
      <c r="AJ9" s="153"/>
      <c r="AK9" s="154"/>
    </row>
    <row r="10" spans="1:37" ht="63" customHeight="1" thickBot="1">
      <c r="A10" s="173" t="s">
        <v>62</v>
      </c>
      <c r="B10" s="174"/>
      <c r="C10" s="174"/>
      <c r="D10" s="174"/>
      <c r="E10" s="175"/>
      <c r="F10" s="176" t="s">
        <v>24</v>
      </c>
      <c r="G10" s="177"/>
      <c r="H10" s="177"/>
      <c r="I10" s="177"/>
      <c r="J10" s="177"/>
      <c r="K10" s="178"/>
      <c r="L10" s="179" t="s">
        <v>68</v>
      </c>
      <c r="M10" s="174"/>
      <c r="N10" s="174"/>
      <c r="O10" s="174"/>
      <c r="P10" s="175"/>
      <c r="Q10" s="176" t="s">
        <v>24</v>
      </c>
      <c r="R10" s="177"/>
      <c r="S10" s="177"/>
      <c r="T10" s="177"/>
      <c r="U10" s="177"/>
      <c r="V10" s="178"/>
      <c r="AA10" s="173" t="s">
        <v>69</v>
      </c>
      <c r="AB10" s="209"/>
      <c r="AC10" s="209"/>
      <c r="AD10" s="209"/>
      <c r="AE10" s="210"/>
      <c r="AF10" s="176" t="s">
        <v>24</v>
      </c>
      <c r="AG10" s="177"/>
      <c r="AH10" s="211"/>
      <c r="AI10" s="211"/>
      <c r="AJ10" s="211"/>
      <c r="AK10" s="213"/>
    </row>
    <row r="11" spans="1:37" ht="19.5" customHeight="1" thickBot="1">
      <c r="A11" s="180" t="s">
        <v>142</v>
      </c>
      <c r="B11" s="181"/>
      <c r="C11" s="181"/>
      <c r="D11" s="181"/>
      <c r="E11" s="182"/>
      <c r="F11" s="189" t="s">
        <v>25</v>
      </c>
      <c r="G11" s="190"/>
      <c r="H11" s="191"/>
      <c r="I11" s="66" t="s">
        <v>26</v>
      </c>
      <c r="J11" s="51" t="s">
        <v>51</v>
      </c>
      <c r="K11" s="56" t="s">
        <v>27</v>
      </c>
      <c r="L11" s="192" t="s">
        <v>185</v>
      </c>
      <c r="M11" s="193"/>
      <c r="N11" s="193"/>
      <c r="O11" s="193"/>
      <c r="P11" s="194"/>
      <c r="Q11" s="189" t="s">
        <v>25</v>
      </c>
      <c r="R11" s="190"/>
      <c r="S11" s="191"/>
      <c r="T11" s="66" t="s">
        <v>26</v>
      </c>
      <c r="U11" s="51" t="s">
        <v>51</v>
      </c>
      <c r="V11" s="56" t="s">
        <v>27</v>
      </c>
      <c r="AA11" s="195" t="s">
        <v>180</v>
      </c>
      <c r="AB11" s="196"/>
      <c r="AC11" s="196"/>
      <c r="AD11" s="196"/>
      <c r="AE11" s="196"/>
      <c r="AF11" s="189" t="s">
        <v>25</v>
      </c>
      <c r="AG11" s="190"/>
      <c r="AH11" s="191"/>
      <c r="AI11" s="66" t="s">
        <v>26</v>
      </c>
      <c r="AJ11" s="51" t="s">
        <v>51</v>
      </c>
      <c r="AK11" s="56" t="s">
        <v>27</v>
      </c>
    </row>
    <row r="12" spans="1:37" ht="21.75" customHeight="1">
      <c r="A12" s="183"/>
      <c r="B12" s="184"/>
      <c r="C12" s="184"/>
      <c r="D12" s="184"/>
      <c r="E12" s="185"/>
      <c r="F12" s="201"/>
      <c r="G12" s="202"/>
      <c r="H12" s="203"/>
      <c r="I12" s="52"/>
      <c r="J12" s="45"/>
      <c r="K12" s="72"/>
      <c r="L12" s="195"/>
      <c r="M12" s="196"/>
      <c r="N12" s="196"/>
      <c r="O12" s="196"/>
      <c r="P12" s="197"/>
      <c r="Q12" s="201" t="s">
        <v>31</v>
      </c>
      <c r="R12" s="202"/>
      <c r="S12" s="203"/>
      <c r="T12" s="52">
        <v>75700</v>
      </c>
      <c r="U12" s="45"/>
      <c r="V12" s="72">
        <v>1200</v>
      </c>
      <c r="W12">
        <f>15000/4</f>
        <v>3750</v>
      </c>
      <c r="AA12" s="195"/>
      <c r="AB12" s="196"/>
      <c r="AC12" s="196"/>
      <c r="AD12" s="196"/>
      <c r="AE12" s="196"/>
      <c r="AF12" s="201" t="s">
        <v>102</v>
      </c>
      <c r="AG12" s="202"/>
      <c r="AH12" s="203"/>
      <c r="AI12" s="52">
        <v>71600</v>
      </c>
      <c r="AJ12" s="45"/>
      <c r="AK12" s="72">
        <v>2000</v>
      </c>
    </row>
    <row r="13" spans="1:37" ht="19.5" customHeight="1">
      <c r="A13" s="183"/>
      <c r="B13" s="184"/>
      <c r="C13" s="184"/>
      <c r="D13" s="184"/>
      <c r="E13" s="185"/>
      <c r="F13" s="170"/>
      <c r="G13" s="171"/>
      <c r="H13" s="172"/>
      <c r="I13" s="53"/>
      <c r="J13" s="36"/>
      <c r="K13" s="71"/>
      <c r="L13" s="195"/>
      <c r="M13" s="196"/>
      <c r="N13" s="196"/>
      <c r="O13" s="196"/>
      <c r="P13" s="197"/>
      <c r="Q13" s="170" t="s">
        <v>103</v>
      </c>
      <c r="R13" s="171"/>
      <c r="S13" s="172"/>
      <c r="T13" s="53">
        <v>72500</v>
      </c>
      <c r="U13" s="36"/>
      <c r="V13" s="58">
        <v>500</v>
      </c>
      <c r="AA13" s="195"/>
      <c r="AB13" s="196"/>
      <c r="AC13" s="196"/>
      <c r="AD13" s="196"/>
      <c r="AE13" s="196"/>
      <c r="AF13" s="170" t="s">
        <v>186</v>
      </c>
      <c r="AG13" s="171"/>
      <c r="AH13" s="172"/>
      <c r="AI13" s="53">
        <v>71300</v>
      </c>
      <c r="AJ13" s="36"/>
      <c r="AK13" s="71">
        <v>20000</v>
      </c>
    </row>
    <row r="14" spans="1:37" ht="21.75" customHeight="1">
      <c r="A14" s="183"/>
      <c r="B14" s="184"/>
      <c r="C14" s="184"/>
      <c r="D14" s="184"/>
      <c r="E14" s="185"/>
      <c r="F14" s="170"/>
      <c r="G14" s="171"/>
      <c r="H14" s="172"/>
      <c r="I14" s="53"/>
      <c r="J14" s="36"/>
      <c r="K14" s="71"/>
      <c r="L14" s="195"/>
      <c r="M14" s="196"/>
      <c r="N14" s="196"/>
      <c r="O14" s="196"/>
      <c r="P14" s="197"/>
      <c r="Q14" s="170"/>
      <c r="R14" s="171"/>
      <c r="S14" s="172"/>
      <c r="T14" s="53"/>
      <c r="U14" s="36"/>
      <c r="V14" s="58"/>
      <c r="AA14" s="195"/>
      <c r="AB14" s="196"/>
      <c r="AC14" s="196"/>
      <c r="AD14" s="196"/>
      <c r="AE14" s="196"/>
      <c r="AF14" s="170" t="s">
        <v>103</v>
      </c>
      <c r="AG14" s="171"/>
      <c r="AH14" s="172"/>
      <c r="AI14" s="53">
        <v>72500</v>
      </c>
      <c r="AJ14" s="36"/>
      <c r="AK14" s="58">
        <v>500</v>
      </c>
    </row>
    <row r="15" spans="1:37" ht="21.75" customHeight="1">
      <c r="A15" s="183"/>
      <c r="B15" s="184"/>
      <c r="C15" s="184"/>
      <c r="D15" s="184"/>
      <c r="E15" s="185"/>
      <c r="F15" s="170"/>
      <c r="G15" s="171"/>
      <c r="H15" s="172"/>
      <c r="I15" s="53"/>
      <c r="J15" s="36"/>
      <c r="K15" s="71"/>
      <c r="L15" s="195"/>
      <c r="M15" s="196"/>
      <c r="N15" s="196"/>
      <c r="O15" s="196"/>
      <c r="P15" s="197"/>
      <c r="Q15" s="170"/>
      <c r="R15" s="171"/>
      <c r="S15" s="172"/>
      <c r="T15" s="53"/>
      <c r="U15" s="36"/>
      <c r="V15" s="58"/>
      <c r="AA15" s="195"/>
      <c r="AB15" s="196"/>
      <c r="AC15" s="196"/>
      <c r="AD15" s="196"/>
      <c r="AE15" s="196"/>
      <c r="AF15" s="170"/>
      <c r="AG15" s="171"/>
      <c r="AH15" s="172"/>
      <c r="AI15" s="53"/>
      <c r="AJ15" s="36"/>
      <c r="AK15" s="58"/>
    </row>
    <row r="16" spans="1:37" ht="21.75" customHeight="1">
      <c r="A16" s="183"/>
      <c r="B16" s="184"/>
      <c r="C16" s="184"/>
      <c r="D16" s="184"/>
      <c r="E16" s="185"/>
      <c r="F16" s="170"/>
      <c r="G16" s="171"/>
      <c r="H16" s="172"/>
      <c r="I16" s="53"/>
      <c r="J16" s="36"/>
      <c r="K16" s="71"/>
      <c r="L16" s="195"/>
      <c r="M16" s="196"/>
      <c r="N16" s="196"/>
      <c r="O16" s="196"/>
      <c r="P16" s="197"/>
      <c r="Q16" s="170"/>
      <c r="R16" s="171"/>
      <c r="S16" s="172"/>
      <c r="T16" s="53"/>
      <c r="U16" s="36"/>
      <c r="V16" s="58"/>
      <c r="AA16" s="195"/>
      <c r="AB16" s="196"/>
      <c r="AC16" s="196"/>
      <c r="AD16" s="196"/>
      <c r="AE16" s="196"/>
      <c r="AF16" s="170"/>
      <c r="AG16" s="171"/>
      <c r="AH16" s="172"/>
      <c r="AI16" s="53"/>
      <c r="AJ16" s="36"/>
      <c r="AK16" s="58"/>
    </row>
    <row r="17" spans="1:37" ht="23.25" customHeight="1">
      <c r="A17" s="183"/>
      <c r="B17" s="184"/>
      <c r="C17" s="184"/>
      <c r="D17" s="184"/>
      <c r="E17" s="185"/>
      <c r="F17" s="170"/>
      <c r="G17" s="171"/>
      <c r="H17" s="172"/>
      <c r="I17" s="53"/>
      <c r="J17" s="36"/>
      <c r="K17" s="71"/>
      <c r="L17" s="195"/>
      <c r="M17" s="196"/>
      <c r="N17" s="196"/>
      <c r="O17" s="196"/>
      <c r="P17" s="197"/>
      <c r="Q17" s="170"/>
      <c r="R17" s="171"/>
      <c r="S17" s="172"/>
      <c r="T17" s="53"/>
      <c r="U17" s="36"/>
      <c r="V17" s="58"/>
      <c r="AA17" s="195"/>
      <c r="AB17" s="196"/>
      <c r="AC17" s="196"/>
      <c r="AD17" s="196"/>
      <c r="AE17" s="196"/>
      <c r="AF17" s="170"/>
      <c r="AG17" s="171"/>
      <c r="AH17" s="172"/>
      <c r="AI17" s="53"/>
      <c r="AJ17" s="36"/>
      <c r="AK17" s="58"/>
    </row>
    <row r="18" spans="1:37" ht="21" customHeight="1">
      <c r="A18" s="183"/>
      <c r="B18" s="184"/>
      <c r="C18" s="184"/>
      <c r="D18" s="184"/>
      <c r="E18" s="185"/>
      <c r="F18" s="170"/>
      <c r="G18" s="171"/>
      <c r="H18" s="172"/>
      <c r="I18" s="53"/>
      <c r="J18" s="36"/>
      <c r="K18" s="58"/>
      <c r="L18" s="195"/>
      <c r="M18" s="196"/>
      <c r="N18" s="196"/>
      <c r="O18" s="196"/>
      <c r="P18" s="197"/>
      <c r="Q18" s="170"/>
      <c r="R18" s="171"/>
      <c r="S18" s="172"/>
      <c r="T18" s="53"/>
      <c r="U18" s="36"/>
      <c r="V18" s="58"/>
      <c r="AA18" s="195"/>
      <c r="AB18" s="196"/>
      <c r="AC18" s="196"/>
      <c r="AD18" s="196"/>
      <c r="AE18" s="196"/>
      <c r="AF18" s="170"/>
      <c r="AG18" s="171"/>
      <c r="AH18" s="172"/>
      <c r="AI18" s="53"/>
      <c r="AJ18" s="36"/>
      <c r="AK18" s="58"/>
    </row>
    <row r="19" spans="1:37" ht="19.5" customHeight="1" thickBot="1">
      <c r="A19" s="183"/>
      <c r="B19" s="184"/>
      <c r="C19" s="184"/>
      <c r="D19" s="184"/>
      <c r="E19" s="185"/>
      <c r="F19" s="206"/>
      <c r="G19" s="207"/>
      <c r="H19" s="208"/>
      <c r="I19" s="54"/>
      <c r="J19" s="38"/>
      <c r="K19" s="59"/>
      <c r="L19" s="195"/>
      <c r="M19" s="196"/>
      <c r="N19" s="196"/>
      <c r="O19" s="196"/>
      <c r="P19" s="197"/>
      <c r="Q19" s="206"/>
      <c r="R19" s="207"/>
      <c r="S19" s="208"/>
      <c r="T19" s="54"/>
      <c r="U19" s="38"/>
      <c r="V19" s="59"/>
      <c r="AA19" s="195"/>
      <c r="AB19" s="196"/>
      <c r="AC19" s="196"/>
      <c r="AD19" s="196"/>
      <c r="AE19" s="196"/>
      <c r="AF19" s="206"/>
      <c r="AG19" s="207"/>
      <c r="AH19" s="208"/>
      <c r="AI19" s="54"/>
      <c r="AJ19" s="38"/>
      <c r="AK19" s="59"/>
    </row>
    <row r="20" spans="1:37" ht="24" customHeight="1" thickBot="1">
      <c r="A20" s="186"/>
      <c r="B20" s="187"/>
      <c r="C20" s="187"/>
      <c r="D20" s="187"/>
      <c r="E20" s="188"/>
      <c r="F20" s="39" t="s">
        <v>30</v>
      </c>
      <c r="G20" s="40"/>
      <c r="H20" s="40"/>
      <c r="I20" s="55"/>
      <c r="J20" s="41"/>
      <c r="K20" s="59">
        <f>SUM(K12:K19)</f>
        <v>0</v>
      </c>
      <c r="L20" s="198"/>
      <c r="M20" s="199"/>
      <c r="N20" s="199"/>
      <c r="O20" s="199"/>
      <c r="P20" s="200"/>
      <c r="Q20" s="39" t="s">
        <v>30</v>
      </c>
      <c r="R20" s="40"/>
      <c r="S20" s="40"/>
      <c r="T20" s="55"/>
      <c r="U20" s="41"/>
      <c r="V20" s="59">
        <f>SUM(V12:V19)</f>
        <v>1700</v>
      </c>
      <c r="AA20" s="198"/>
      <c r="AB20" s="199"/>
      <c r="AC20" s="199"/>
      <c r="AD20" s="199"/>
      <c r="AE20" s="199"/>
      <c r="AF20" s="39" t="s">
        <v>30</v>
      </c>
      <c r="AG20" s="40"/>
      <c r="AH20" s="40"/>
      <c r="AI20" s="55"/>
      <c r="AJ20" s="41"/>
      <c r="AK20" s="59">
        <f>SUM(AK12:AK19)</f>
        <v>22500</v>
      </c>
    </row>
    <row r="21" spans="1:37" ht="51.75" customHeight="1" thickBot="1">
      <c r="A21" s="173" t="s">
        <v>69</v>
      </c>
      <c r="B21" s="209"/>
      <c r="C21" s="209"/>
      <c r="D21" s="209"/>
      <c r="E21" s="210"/>
      <c r="F21" s="176" t="s">
        <v>24</v>
      </c>
      <c r="G21" s="177"/>
      <c r="H21" s="211"/>
      <c r="I21" s="211"/>
      <c r="J21" s="211"/>
      <c r="K21" s="213"/>
      <c r="L21" s="173" t="s">
        <v>178</v>
      </c>
      <c r="M21" s="174"/>
      <c r="N21" s="174"/>
      <c r="O21" s="174"/>
      <c r="P21" s="175"/>
      <c r="Q21" s="176" t="s">
        <v>24</v>
      </c>
      <c r="R21" s="177"/>
      <c r="S21" s="177"/>
      <c r="T21" s="177"/>
      <c r="U21" s="177"/>
      <c r="V21" s="178"/>
      <c r="AA21" s="173" t="s">
        <v>70</v>
      </c>
      <c r="AB21" s="174"/>
      <c r="AC21" s="174"/>
      <c r="AD21" s="174"/>
      <c r="AE21" s="175"/>
      <c r="AF21" s="176" t="s">
        <v>24</v>
      </c>
      <c r="AG21" s="177"/>
      <c r="AH21" s="177"/>
      <c r="AI21" s="177"/>
      <c r="AJ21" s="177"/>
      <c r="AK21" s="178"/>
    </row>
    <row r="22" spans="1:37" ht="21.75" customHeight="1" thickBot="1">
      <c r="A22" s="195" t="s">
        <v>180</v>
      </c>
      <c r="B22" s="196"/>
      <c r="C22" s="196"/>
      <c r="D22" s="196"/>
      <c r="E22" s="196"/>
      <c r="F22" s="189" t="s">
        <v>25</v>
      </c>
      <c r="G22" s="190"/>
      <c r="H22" s="191"/>
      <c r="I22" s="100" t="s">
        <v>26</v>
      </c>
      <c r="J22" s="51" t="s">
        <v>51</v>
      </c>
      <c r="K22" s="56" t="s">
        <v>27</v>
      </c>
      <c r="L22" s="192" t="s">
        <v>179</v>
      </c>
      <c r="M22" s="193"/>
      <c r="N22" s="193"/>
      <c r="O22" s="193"/>
      <c r="P22" s="194"/>
      <c r="Q22" s="189" t="s">
        <v>25</v>
      </c>
      <c r="R22" s="190"/>
      <c r="S22" s="191"/>
      <c r="T22" s="66" t="s">
        <v>26</v>
      </c>
      <c r="U22" s="51" t="s">
        <v>51</v>
      </c>
      <c r="V22" s="56" t="s">
        <v>27</v>
      </c>
      <c r="AA22" s="192" t="s">
        <v>181</v>
      </c>
      <c r="AB22" s="193"/>
      <c r="AC22" s="193"/>
      <c r="AD22" s="193"/>
      <c r="AE22" s="194"/>
      <c r="AF22" s="189" t="s">
        <v>108</v>
      </c>
      <c r="AG22" s="190"/>
      <c r="AH22" s="191"/>
      <c r="AI22" s="66" t="s">
        <v>26</v>
      </c>
      <c r="AJ22" s="51" t="s">
        <v>51</v>
      </c>
      <c r="AK22" s="56" t="s">
        <v>27</v>
      </c>
    </row>
    <row r="23" spans="1:37" ht="22.5" customHeight="1">
      <c r="A23" s="195"/>
      <c r="B23" s="196"/>
      <c r="C23" s="196"/>
      <c r="D23" s="196"/>
      <c r="E23" s="196"/>
      <c r="F23" s="201" t="s">
        <v>102</v>
      </c>
      <c r="G23" s="202"/>
      <c r="H23" s="203"/>
      <c r="I23" s="52">
        <v>71600</v>
      </c>
      <c r="J23" s="45"/>
      <c r="K23" s="72">
        <v>2000</v>
      </c>
      <c r="L23" s="195"/>
      <c r="M23" s="196"/>
      <c r="N23" s="196"/>
      <c r="O23" s="196"/>
      <c r="P23" s="197"/>
      <c r="Q23" s="201" t="s">
        <v>106</v>
      </c>
      <c r="R23" s="202"/>
      <c r="S23" s="203"/>
      <c r="T23" s="52">
        <v>75700</v>
      </c>
      <c r="U23" s="45"/>
      <c r="V23" s="72">
        <v>20000</v>
      </c>
      <c r="AA23" s="195"/>
      <c r="AB23" s="196"/>
      <c r="AC23" s="196"/>
      <c r="AD23" s="196"/>
      <c r="AE23" s="197"/>
      <c r="AF23" s="201" t="s">
        <v>107</v>
      </c>
      <c r="AG23" s="202"/>
      <c r="AH23" s="203"/>
      <c r="AI23" s="52">
        <v>74200</v>
      </c>
      <c r="AJ23" s="45"/>
      <c r="AK23" s="72">
        <v>20000</v>
      </c>
    </row>
    <row r="24" spans="1:37" ht="17.25" customHeight="1">
      <c r="A24" s="195"/>
      <c r="B24" s="196"/>
      <c r="C24" s="196"/>
      <c r="D24" s="196"/>
      <c r="E24" s="196"/>
      <c r="F24" s="170" t="s">
        <v>32</v>
      </c>
      <c r="G24" s="171"/>
      <c r="H24" s="172"/>
      <c r="I24" s="53">
        <v>71300</v>
      </c>
      <c r="J24" s="36"/>
      <c r="K24" s="71">
        <v>20000</v>
      </c>
      <c r="L24" s="195"/>
      <c r="M24" s="196"/>
      <c r="N24" s="196"/>
      <c r="O24" s="196"/>
      <c r="P24" s="197"/>
      <c r="Q24" s="170" t="s">
        <v>105</v>
      </c>
      <c r="R24" s="171"/>
      <c r="S24" s="172"/>
      <c r="T24" s="53">
        <v>72500</v>
      </c>
      <c r="U24" s="36"/>
      <c r="V24" s="71">
        <v>1000</v>
      </c>
      <c r="AA24" s="195"/>
      <c r="AB24" s="196"/>
      <c r="AC24" s="196"/>
      <c r="AD24" s="196"/>
      <c r="AE24" s="197"/>
      <c r="AF24" s="170"/>
      <c r="AG24" s="171"/>
      <c r="AH24" s="172"/>
      <c r="AI24" s="53"/>
      <c r="AJ24" s="36"/>
      <c r="AK24" s="58"/>
    </row>
    <row r="25" spans="1:37" ht="15.75" customHeight="1">
      <c r="A25" s="195"/>
      <c r="B25" s="196"/>
      <c r="C25" s="196"/>
      <c r="D25" s="196"/>
      <c r="E25" s="196"/>
      <c r="F25" s="170" t="s">
        <v>103</v>
      </c>
      <c r="G25" s="171"/>
      <c r="H25" s="172"/>
      <c r="I25" s="53">
        <v>72500</v>
      </c>
      <c r="J25" s="36"/>
      <c r="K25" s="58">
        <v>500</v>
      </c>
      <c r="L25" s="195"/>
      <c r="M25" s="196"/>
      <c r="N25" s="196"/>
      <c r="O25" s="196"/>
      <c r="P25" s="197"/>
      <c r="Q25" s="170"/>
      <c r="R25" s="171"/>
      <c r="S25" s="172"/>
      <c r="T25" s="53"/>
      <c r="U25" s="36"/>
      <c r="V25" s="58"/>
      <c r="AA25" s="195"/>
      <c r="AB25" s="196"/>
      <c r="AC25" s="196"/>
      <c r="AD25" s="196"/>
      <c r="AE25" s="197"/>
      <c r="AF25" s="170"/>
      <c r="AG25" s="171"/>
      <c r="AH25" s="172"/>
      <c r="AI25" s="53"/>
      <c r="AJ25" s="36"/>
      <c r="AK25" s="58"/>
    </row>
    <row r="26" spans="1:37">
      <c r="A26" s="195"/>
      <c r="B26" s="196"/>
      <c r="C26" s="196"/>
      <c r="D26" s="196"/>
      <c r="E26" s="196"/>
      <c r="F26" s="170"/>
      <c r="G26" s="171"/>
      <c r="H26" s="172"/>
      <c r="I26" s="53"/>
      <c r="J26" s="36"/>
      <c r="K26" s="58"/>
      <c r="L26" s="195"/>
      <c r="M26" s="196"/>
      <c r="N26" s="196"/>
      <c r="O26" s="196"/>
      <c r="P26" s="197"/>
      <c r="Q26" s="170"/>
      <c r="R26" s="171"/>
      <c r="S26" s="172"/>
      <c r="T26" s="53"/>
      <c r="U26" s="36"/>
      <c r="V26" s="58"/>
      <c r="AA26" s="195"/>
      <c r="AB26" s="196"/>
      <c r="AC26" s="196"/>
      <c r="AD26" s="196"/>
      <c r="AE26" s="197"/>
      <c r="AF26" s="170"/>
      <c r="AG26" s="171"/>
      <c r="AH26" s="172"/>
      <c r="AI26" s="53"/>
      <c r="AJ26" s="36"/>
      <c r="AK26" s="58"/>
    </row>
    <row r="27" spans="1:37" ht="15.75" customHeight="1">
      <c r="A27" s="195"/>
      <c r="B27" s="196"/>
      <c r="C27" s="196"/>
      <c r="D27" s="196"/>
      <c r="E27" s="196"/>
      <c r="F27" s="170"/>
      <c r="G27" s="171"/>
      <c r="H27" s="172"/>
      <c r="I27" s="53"/>
      <c r="J27" s="36"/>
      <c r="K27" s="58"/>
      <c r="L27" s="195"/>
      <c r="M27" s="196"/>
      <c r="N27" s="196"/>
      <c r="O27" s="196"/>
      <c r="P27" s="197"/>
      <c r="Q27" s="170"/>
      <c r="R27" s="171"/>
      <c r="S27" s="172"/>
      <c r="T27" s="53"/>
      <c r="U27" s="36"/>
      <c r="V27" s="58"/>
      <c r="AA27" s="195"/>
      <c r="AB27" s="196"/>
      <c r="AC27" s="196"/>
      <c r="AD27" s="196"/>
      <c r="AE27" s="197"/>
      <c r="AF27" s="170"/>
      <c r="AG27" s="171"/>
      <c r="AH27" s="172"/>
      <c r="AI27" s="53"/>
      <c r="AJ27" s="36"/>
      <c r="AK27" s="58"/>
    </row>
    <row r="28" spans="1:37">
      <c r="A28" s="195"/>
      <c r="B28" s="196"/>
      <c r="C28" s="196"/>
      <c r="D28" s="196"/>
      <c r="E28" s="196"/>
      <c r="F28" s="170"/>
      <c r="G28" s="171"/>
      <c r="H28" s="172"/>
      <c r="I28" s="53"/>
      <c r="J28" s="36"/>
      <c r="K28" s="58"/>
      <c r="L28" s="195"/>
      <c r="M28" s="196"/>
      <c r="N28" s="196"/>
      <c r="O28" s="196"/>
      <c r="P28" s="197"/>
      <c r="Q28" s="170"/>
      <c r="R28" s="171"/>
      <c r="S28" s="172"/>
      <c r="T28" s="53"/>
      <c r="U28" s="36"/>
      <c r="V28" s="58"/>
      <c r="AA28" s="195"/>
      <c r="AB28" s="196"/>
      <c r="AC28" s="196"/>
      <c r="AD28" s="196"/>
      <c r="AE28" s="197"/>
      <c r="AF28" s="170"/>
      <c r="AG28" s="171"/>
      <c r="AH28" s="172"/>
      <c r="AI28" s="53"/>
      <c r="AJ28" s="36"/>
      <c r="AK28" s="58"/>
    </row>
    <row r="29" spans="1:37">
      <c r="A29" s="195"/>
      <c r="B29" s="196"/>
      <c r="C29" s="196"/>
      <c r="D29" s="196"/>
      <c r="E29" s="196"/>
      <c r="F29" s="170"/>
      <c r="G29" s="171"/>
      <c r="H29" s="172"/>
      <c r="I29" s="53"/>
      <c r="J29" s="36"/>
      <c r="K29" s="58"/>
      <c r="L29" s="195"/>
      <c r="M29" s="196"/>
      <c r="N29" s="196"/>
      <c r="O29" s="196"/>
      <c r="P29" s="197"/>
      <c r="Q29" s="170"/>
      <c r="R29" s="171"/>
      <c r="S29" s="172"/>
      <c r="T29" s="53"/>
      <c r="U29" s="36"/>
      <c r="V29" s="58"/>
      <c r="AA29" s="195"/>
      <c r="AB29" s="196"/>
      <c r="AC29" s="196"/>
      <c r="AD29" s="196"/>
      <c r="AE29" s="197"/>
      <c r="AF29" s="170"/>
      <c r="AG29" s="171"/>
      <c r="AH29" s="172"/>
      <c r="AI29" s="53"/>
      <c r="AJ29" s="36"/>
      <c r="AK29" s="58"/>
    </row>
    <row r="30" spans="1:37" ht="15.75" thickBot="1">
      <c r="A30" s="195"/>
      <c r="B30" s="196"/>
      <c r="C30" s="196"/>
      <c r="D30" s="196"/>
      <c r="E30" s="196"/>
      <c r="F30" s="206"/>
      <c r="G30" s="207"/>
      <c r="H30" s="208"/>
      <c r="I30" s="54"/>
      <c r="J30" s="38"/>
      <c r="K30" s="59"/>
      <c r="L30" s="195"/>
      <c r="M30" s="196"/>
      <c r="N30" s="196"/>
      <c r="O30" s="196"/>
      <c r="P30" s="197"/>
      <c r="Q30" s="206"/>
      <c r="R30" s="207"/>
      <c r="S30" s="208"/>
      <c r="T30" s="54"/>
      <c r="U30" s="38"/>
      <c r="V30" s="59"/>
      <c r="AA30" s="195"/>
      <c r="AB30" s="196"/>
      <c r="AC30" s="196"/>
      <c r="AD30" s="196"/>
      <c r="AE30" s="197"/>
      <c r="AF30" s="206"/>
      <c r="AG30" s="207"/>
      <c r="AH30" s="208"/>
      <c r="AI30" s="54"/>
      <c r="AJ30" s="38"/>
      <c r="AK30" s="59"/>
    </row>
    <row r="31" spans="1:37" ht="15.75" thickBot="1">
      <c r="A31" s="198"/>
      <c r="B31" s="199"/>
      <c r="C31" s="199"/>
      <c r="D31" s="199"/>
      <c r="E31" s="199"/>
      <c r="F31" s="39" t="s">
        <v>30</v>
      </c>
      <c r="G31" s="40"/>
      <c r="H31" s="40"/>
      <c r="I31" s="55"/>
      <c r="J31" s="41"/>
      <c r="K31" s="59">
        <f>SUM(K23:K30)</f>
        <v>22500</v>
      </c>
      <c r="L31" s="198"/>
      <c r="M31" s="199"/>
      <c r="N31" s="199"/>
      <c r="O31" s="199"/>
      <c r="P31" s="200"/>
      <c r="Q31" s="39" t="s">
        <v>30</v>
      </c>
      <c r="R31" s="40"/>
      <c r="S31" s="40"/>
      <c r="T31" s="55"/>
      <c r="U31" s="41"/>
      <c r="V31" s="59">
        <f>SUM(V23:V30)</f>
        <v>21000</v>
      </c>
      <c r="AA31" s="198"/>
      <c r="AB31" s="199"/>
      <c r="AC31" s="199"/>
      <c r="AD31" s="199"/>
      <c r="AE31" s="200"/>
      <c r="AF31" s="39" t="s">
        <v>30</v>
      </c>
      <c r="AG31" s="40"/>
      <c r="AH31" s="40"/>
      <c r="AI31" s="55"/>
      <c r="AJ31" s="41"/>
      <c r="AK31" s="59">
        <f>SUM(AK23:AK30)</f>
        <v>20000</v>
      </c>
    </row>
    <row r="32" spans="1:37" ht="45" customHeight="1" thickBot="1">
      <c r="A32" s="173" t="s">
        <v>175</v>
      </c>
      <c r="B32" s="209"/>
      <c r="C32" s="209"/>
      <c r="D32" s="209"/>
      <c r="E32" s="210"/>
      <c r="F32" s="176" t="s">
        <v>24</v>
      </c>
      <c r="G32" s="177"/>
      <c r="H32" s="211"/>
      <c r="I32" s="211"/>
      <c r="J32" s="211"/>
      <c r="K32" s="213"/>
      <c r="L32" s="173"/>
      <c r="M32" s="174"/>
      <c r="N32" s="174"/>
      <c r="O32" s="174"/>
      <c r="P32" s="175"/>
      <c r="Q32" s="176"/>
      <c r="R32" s="177"/>
      <c r="S32" s="177"/>
      <c r="T32" s="177"/>
      <c r="U32" s="177"/>
      <c r="V32" s="178"/>
      <c r="AA32" s="173" t="s">
        <v>144</v>
      </c>
      <c r="AB32" s="174"/>
      <c r="AC32" s="174"/>
      <c r="AD32" s="174"/>
      <c r="AE32" s="175"/>
      <c r="AF32" s="176" t="s">
        <v>24</v>
      </c>
      <c r="AG32" s="177"/>
      <c r="AH32" s="177"/>
      <c r="AI32" s="177"/>
      <c r="AJ32" s="177"/>
      <c r="AK32" s="178"/>
    </row>
    <row r="33" spans="1:37" ht="22.5" customHeight="1" thickBot="1">
      <c r="A33" s="214" t="s">
        <v>177</v>
      </c>
      <c r="B33" s="196"/>
      <c r="C33" s="196"/>
      <c r="D33" s="196"/>
      <c r="E33" s="196"/>
      <c r="F33" s="189" t="s">
        <v>25</v>
      </c>
      <c r="G33" s="190"/>
      <c r="H33" s="191"/>
      <c r="I33" s="66" t="s">
        <v>26</v>
      </c>
      <c r="J33" s="51" t="s">
        <v>51</v>
      </c>
      <c r="K33" s="56" t="s">
        <v>27</v>
      </c>
      <c r="L33" s="192"/>
      <c r="M33" s="193"/>
      <c r="N33" s="193"/>
      <c r="O33" s="193"/>
      <c r="P33" s="194"/>
      <c r="Q33" s="189"/>
      <c r="R33" s="190"/>
      <c r="S33" s="191"/>
      <c r="T33" s="66"/>
      <c r="U33" s="51"/>
      <c r="V33" s="56"/>
      <c r="AA33" s="192" t="s">
        <v>182</v>
      </c>
      <c r="AB33" s="193"/>
      <c r="AC33" s="193"/>
      <c r="AD33" s="193"/>
      <c r="AE33" s="194"/>
      <c r="AF33" s="189" t="s">
        <v>25</v>
      </c>
      <c r="AG33" s="190"/>
      <c r="AH33" s="191"/>
      <c r="AI33" s="66" t="s">
        <v>26</v>
      </c>
      <c r="AJ33" s="51" t="s">
        <v>51</v>
      </c>
      <c r="AK33" s="56" t="s">
        <v>27</v>
      </c>
    </row>
    <row r="34" spans="1:37" ht="20.25" customHeight="1">
      <c r="A34" s="195"/>
      <c r="B34" s="196"/>
      <c r="C34" s="196"/>
      <c r="D34" s="196"/>
      <c r="E34" s="196"/>
      <c r="F34" s="201" t="s">
        <v>117</v>
      </c>
      <c r="G34" s="202"/>
      <c r="H34" s="203"/>
      <c r="I34" s="52">
        <v>71300</v>
      </c>
      <c r="J34" s="45"/>
      <c r="K34" s="57">
        <v>20000</v>
      </c>
      <c r="L34" s="195"/>
      <c r="M34" s="196"/>
      <c r="N34" s="196"/>
      <c r="O34" s="196"/>
      <c r="P34" s="197"/>
      <c r="Q34" s="201"/>
      <c r="R34" s="202"/>
      <c r="S34" s="203"/>
      <c r="T34" s="52"/>
      <c r="U34" s="45"/>
      <c r="V34" s="57"/>
      <c r="AA34" s="195"/>
      <c r="AB34" s="196"/>
      <c r="AC34" s="196"/>
      <c r="AD34" s="196"/>
      <c r="AE34" s="197"/>
      <c r="AF34" s="201" t="s">
        <v>183</v>
      </c>
      <c r="AG34" s="202"/>
      <c r="AH34" s="203"/>
      <c r="AI34" s="52">
        <v>71300</v>
      </c>
      <c r="AJ34" s="45"/>
      <c r="AK34" s="73">
        <v>30000</v>
      </c>
    </row>
    <row r="35" spans="1:37" ht="15" customHeight="1">
      <c r="A35" s="195"/>
      <c r="B35" s="196"/>
      <c r="C35" s="196"/>
      <c r="D35" s="196"/>
      <c r="E35" s="196"/>
      <c r="F35" s="170" t="s">
        <v>102</v>
      </c>
      <c r="G35" s="171"/>
      <c r="H35" s="172"/>
      <c r="I35" s="53">
        <v>71300</v>
      </c>
      <c r="J35" s="36"/>
      <c r="K35" s="58">
        <v>25000</v>
      </c>
      <c r="L35" s="195"/>
      <c r="M35" s="196"/>
      <c r="N35" s="196"/>
      <c r="O35" s="196"/>
      <c r="P35" s="197"/>
      <c r="Q35" s="170"/>
      <c r="R35" s="171"/>
      <c r="S35" s="172"/>
      <c r="T35" s="53"/>
      <c r="U35" s="36"/>
      <c r="V35" s="58"/>
      <c r="AA35" s="195"/>
      <c r="AB35" s="196"/>
      <c r="AC35" s="196"/>
      <c r="AD35" s="196"/>
      <c r="AE35" s="197"/>
      <c r="AF35" s="170" t="s">
        <v>109</v>
      </c>
      <c r="AG35" s="171"/>
      <c r="AH35" s="172"/>
      <c r="AI35" s="53">
        <v>75700</v>
      </c>
      <c r="AJ35" s="36"/>
      <c r="AK35" s="71">
        <v>9000</v>
      </c>
    </row>
    <row r="36" spans="1:37">
      <c r="A36" s="195"/>
      <c r="B36" s="196"/>
      <c r="C36" s="196"/>
      <c r="D36" s="196"/>
      <c r="E36" s="196"/>
      <c r="F36" s="170"/>
      <c r="G36" s="171"/>
      <c r="H36" s="172"/>
      <c r="I36" s="53"/>
      <c r="J36" s="36"/>
      <c r="K36" s="58"/>
      <c r="L36" s="195"/>
      <c r="M36" s="196"/>
      <c r="N36" s="196"/>
      <c r="O36" s="196"/>
      <c r="P36" s="197"/>
      <c r="Q36" s="170"/>
      <c r="R36" s="171"/>
      <c r="S36" s="172"/>
      <c r="T36" s="53"/>
      <c r="U36" s="36"/>
      <c r="V36" s="58"/>
      <c r="AA36" s="195"/>
      <c r="AB36" s="196"/>
      <c r="AC36" s="196"/>
      <c r="AD36" s="196"/>
      <c r="AE36" s="197"/>
      <c r="AF36" s="170" t="s">
        <v>102</v>
      </c>
      <c r="AG36" s="171"/>
      <c r="AH36" s="172"/>
      <c r="AI36" s="53">
        <v>71600</v>
      </c>
      <c r="AJ36" s="36"/>
      <c r="AK36" s="71">
        <v>10000</v>
      </c>
    </row>
    <row r="37" spans="1:37">
      <c r="A37" s="195"/>
      <c r="B37" s="196"/>
      <c r="C37" s="196"/>
      <c r="D37" s="196"/>
      <c r="E37" s="196"/>
      <c r="F37" s="170"/>
      <c r="G37" s="171"/>
      <c r="H37" s="172"/>
      <c r="I37" s="53"/>
      <c r="J37" s="36"/>
      <c r="K37" s="58"/>
      <c r="L37" s="195"/>
      <c r="M37" s="196"/>
      <c r="N37" s="196"/>
      <c r="O37" s="196"/>
      <c r="P37" s="197"/>
      <c r="Q37" s="170"/>
      <c r="R37" s="171"/>
      <c r="S37" s="172"/>
      <c r="T37" s="53"/>
      <c r="U37" s="36"/>
      <c r="V37" s="58"/>
      <c r="AA37" s="195"/>
      <c r="AB37" s="196"/>
      <c r="AC37" s="196"/>
      <c r="AD37" s="196"/>
      <c r="AE37" s="197"/>
      <c r="AF37" s="170" t="s">
        <v>103</v>
      </c>
      <c r="AG37" s="171"/>
      <c r="AH37" s="172"/>
      <c r="AI37" s="53">
        <v>72500</v>
      </c>
      <c r="AJ37" s="36"/>
      <c r="AK37" s="58">
        <v>500</v>
      </c>
    </row>
    <row r="38" spans="1:37" ht="15" customHeight="1">
      <c r="A38" s="195"/>
      <c r="B38" s="196"/>
      <c r="C38" s="196"/>
      <c r="D38" s="196"/>
      <c r="E38" s="196"/>
      <c r="F38" s="170"/>
      <c r="G38" s="171"/>
      <c r="H38" s="172"/>
      <c r="I38" s="53"/>
      <c r="J38" s="36"/>
      <c r="K38" s="58"/>
      <c r="L38" s="195"/>
      <c r="M38" s="196"/>
      <c r="N38" s="196"/>
      <c r="O38" s="196"/>
      <c r="P38" s="197"/>
      <c r="Q38" s="170"/>
      <c r="R38" s="171"/>
      <c r="S38" s="172"/>
      <c r="T38" s="53"/>
      <c r="U38" s="36"/>
      <c r="V38" s="58"/>
      <c r="AA38" s="195"/>
      <c r="AB38" s="196"/>
      <c r="AC38" s="196"/>
      <c r="AD38" s="196"/>
      <c r="AE38" s="197"/>
      <c r="AF38" s="170"/>
      <c r="AG38" s="171"/>
      <c r="AH38" s="172"/>
      <c r="AI38" s="53"/>
      <c r="AJ38" s="36"/>
      <c r="AK38" s="58"/>
    </row>
    <row r="39" spans="1:37" ht="22.5" customHeight="1">
      <c r="A39" s="195"/>
      <c r="B39" s="196"/>
      <c r="C39" s="196"/>
      <c r="D39" s="196"/>
      <c r="E39" s="196"/>
      <c r="F39" s="170"/>
      <c r="G39" s="171"/>
      <c r="H39" s="172"/>
      <c r="I39" s="53"/>
      <c r="J39" s="36"/>
      <c r="K39" s="58"/>
      <c r="L39" s="195"/>
      <c r="M39" s="196"/>
      <c r="N39" s="196"/>
      <c r="O39" s="196"/>
      <c r="P39" s="197"/>
      <c r="Q39" s="170"/>
      <c r="R39" s="171"/>
      <c r="S39" s="172"/>
      <c r="T39" s="53"/>
      <c r="U39" s="36"/>
      <c r="V39" s="58"/>
      <c r="AA39" s="195"/>
      <c r="AB39" s="196"/>
      <c r="AC39" s="196"/>
      <c r="AD39" s="196"/>
      <c r="AE39" s="197"/>
      <c r="AF39" s="170"/>
      <c r="AG39" s="171"/>
      <c r="AH39" s="172"/>
      <c r="AI39" s="53"/>
      <c r="AJ39" s="36"/>
      <c r="AK39" s="58"/>
    </row>
    <row r="40" spans="1:37">
      <c r="A40" s="195"/>
      <c r="B40" s="196"/>
      <c r="C40" s="196"/>
      <c r="D40" s="196"/>
      <c r="E40" s="196"/>
      <c r="F40" s="170"/>
      <c r="G40" s="171"/>
      <c r="H40" s="172"/>
      <c r="I40" s="53"/>
      <c r="J40" s="36"/>
      <c r="K40" s="58"/>
      <c r="L40" s="195"/>
      <c r="M40" s="196"/>
      <c r="N40" s="196"/>
      <c r="O40" s="196"/>
      <c r="P40" s="197"/>
      <c r="Q40" s="170"/>
      <c r="R40" s="171"/>
      <c r="S40" s="172"/>
      <c r="T40" s="53"/>
      <c r="U40" s="36"/>
      <c r="V40" s="58"/>
      <c r="AA40" s="195"/>
      <c r="AB40" s="196"/>
      <c r="AC40" s="196"/>
      <c r="AD40" s="196"/>
      <c r="AE40" s="197"/>
      <c r="AF40" s="170"/>
      <c r="AG40" s="171"/>
      <c r="AH40" s="172"/>
      <c r="AI40" s="53"/>
      <c r="AJ40" s="36"/>
      <c r="AK40" s="58"/>
    </row>
    <row r="41" spans="1:37" ht="15.75" thickBot="1">
      <c r="A41" s="195"/>
      <c r="B41" s="196"/>
      <c r="C41" s="196"/>
      <c r="D41" s="196"/>
      <c r="E41" s="196"/>
      <c r="F41" s="206"/>
      <c r="G41" s="207"/>
      <c r="H41" s="208"/>
      <c r="I41" s="54"/>
      <c r="J41" s="38"/>
      <c r="K41" s="59"/>
      <c r="L41" s="195"/>
      <c r="M41" s="196"/>
      <c r="N41" s="196"/>
      <c r="O41" s="196"/>
      <c r="P41" s="197"/>
      <c r="Q41" s="206"/>
      <c r="R41" s="207"/>
      <c r="S41" s="208"/>
      <c r="T41" s="54"/>
      <c r="U41" s="38"/>
      <c r="V41" s="59"/>
      <c r="AA41" s="195"/>
      <c r="AB41" s="196"/>
      <c r="AC41" s="196"/>
      <c r="AD41" s="196"/>
      <c r="AE41" s="197"/>
      <c r="AF41" s="206"/>
      <c r="AG41" s="207"/>
      <c r="AH41" s="208"/>
      <c r="AI41" s="54"/>
      <c r="AJ41" s="38"/>
      <c r="AK41" s="59"/>
    </row>
    <row r="42" spans="1:37" ht="15.75" thickBot="1">
      <c r="A42" s="198"/>
      <c r="B42" s="199"/>
      <c r="C42" s="199"/>
      <c r="D42" s="199"/>
      <c r="E42" s="199"/>
      <c r="F42" s="39" t="s">
        <v>30</v>
      </c>
      <c r="G42" s="40"/>
      <c r="H42" s="40"/>
      <c r="I42" s="55"/>
      <c r="J42" s="41"/>
      <c r="K42" s="59">
        <f>SUM(K34:K41)</f>
        <v>45000</v>
      </c>
      <c r="L42" s="198"/>
      <c r="M42" s="199"/>
      <c r="N42" s="199"/>
      <c r="O42" s="199"/>
      <c r="P42" s="200"/>
      <c r="Q42" s="39"/>
      <c r="R42" s="40"/>
      <c r="S42" s="40"/>
      <c r="T42" s="55"/>
      <c r="U42" s="41"/>
      <c r="V42" s="59"/>
      <c r="AA42" s="198"/>
      <c r="AB42" s="199"/>
      <c r="AC42" s="199"/>
      <c r="AD42" s="199"/>
      <c r="AE42" s="200"/>
      <c r="AF42" s="39" t="s">
        <v>30</v>
      </c>
      <c r="AG42" s="40"/>
      <c r="AH42" s="40"/>
      <c r="AI42" s="55"/>
      <c r="AJ42" s="41"/>
      <c r="AK42" s="59">
        <f>SUM(AK34:AK41)</f>
        <v>49500</v>
      </c>
    </row>
    <row r="43" spans="1:37" ht="15.75" thickBot="1">
      <c r="A43" s="173" t="s">
        <v>63</v>
      </c>
      <c r="B43" s="209"/>
      <c r="C43" s="209"/>
      <c r="D43" s="209"/>
      <c r="E43" s="210"/>
      <c r="F43" s="176" t="s">
        <v>24</v>
      </c>
      <c r="G43" s="177"/>
      <c r="H43" s="211"/>
      <c r="I43" s="212"/>
      <c r="J43" s="212"/>
      <c r="K43" s="213"/>
    </row>
    <row r="44" spans="1:37" ht="23.25" thickBot="1">
      <c r="A44" s="195" t="s">
        <v>176</v>
      </c>
      <c r="B44" s="196"/>
      <c r="C44" s="196"/>
      <c r="D44" s="196"/>
      <c r="E44" s="196"/>
      <c r="F44" s="189" t="s">
        <v>25</v>
      </c>
      <c r="G44" s="190"/>
      <c r="H44" s="190"/>
      <c r="I44" s="51" t="s">
        <v>26</v>
      </c>
      <c r="J44" s="43"/>
      <c r="K44" s="67" t="s">
        <v>27</v>
      </c>
    </row>
    <row r="45" spans="1:37" ht="15.75" thickBot="1">
      <c r="A45" s="195"/>
      <c r="B45" s="196"/>
      <c r="C45" s="196"/>
      <c r="D45" s="196"/>
      <c r="E45" s="196"/>
      <c r="F45" s="201" t="s">
        <v>117</v>
      </c>
      <c r="G45" s="202"/>
      <c r="H45" s="202"/>
      <c r="I45" s="52">
        <v>71300</v>
      </c>
      <c r="J45" s="45"/>
      <c r="K45" s="101">
        <v>20000</v>
      </c>
    </row>
    <row r="46" spans="1:37">
      <c r="A46" s="195"/>
      <c r="B46" s="196"/>
      <c r="C46" s="196"/>
      <c r="D46" s="196"/>
      <c r="E46" s="196"/>
      <c r="F46" s="201" t="s">
        <v>143</v>
      </c>
      <c r="G46" s="202"/>
      <c r="H46" s="202"/>
      <c r="I46" s="52">
        <v>75700</v>
      </c>
      <c r="J46" s="45"/>
      <c r="K46" s="15">
        <v>20000</v>
      </c>
    </row>
    <row r="47" spans="1:37">
      <c r="A47" s="195"/>
      <c r="B47" s="196"/>
      <c r="C47" s="196"/>
      <c r="D47" s="196"/>
      <c r="E47" s="196"/>
      <c r="F47" s="98"/>
      <c r="G47" s="99"/>
      <c r="H47" s="99"/>
      <c r="I47" s="53"/>
      <c r="J47" s="36"/>
      <c r="K47" s="16"/>
    </row>
    <row r="48" spans="1:37" ht="39.75" customHeight="1">
      <c r="A48" s="195"/>
      <c r="B48" s="196"/>
      <c r="C48" s="196"/>
      <c r="D48" s="196"/>
      <c r="E48" s="196"/>
      <c r="F48" s="98" t="s">
        <v>105</v>
      </c>
      <c r="G48" s="99"/>
      <c r="H48" s="99"/>
      <c r="I48" s="53">
        <v>72500</v>
      </c>
      <c r="J48" s="36"/>
      <c r="K48" s="16">
        <v>2000</v>
      </c>
    </row>
    <row r="49" spans="1:11">
      <c r="A49" s="195"/>
      <c r="B49" s="196"/>
      <c r="C49" s="196"/>
      <c r="D49" s="196"/>
      <c r="E49" s="196"/>
      <c r="F49" s="98"/>
      <c r="G49" s="99"/>
      <c r="H49" s="99"/>
      <c r="I49" s="53"/>
      <c r="J49" s="36"/>
      <c r="K49" s="16"/>
    </row>
    <row r="50" spans="1:11">
      <c r="A50" s="195"/>
      <c r="B50" s="196"/>
      <c r="C50" s="196"/>
      <c r="D50" s="196"/>
      <c r="E50" s="196"/>
      <c r="F50" s="170" t="s">
        <v>120</v>
      </c>
      <c r="G50" s="171"/>
      <c r="H50" s="172"/>
      <c r="I50" s="53">
        <v>72400</v>
      </c>
      <c r="J50" s="36"/>
      <c r="K50" s="16">
        <v>1500</v>
      </c>
    </row>
    <row r="51" spans="1:11">
      <c r="A51" s="195"/>
      <c r="B51" s="196"/>
      <c r="C51" s="196"/>
      <c r="D51" s="196"/>
      <c r="E51" s="196"/>
      <c r="F51" s="170" t="s">
        <v>184</v>
      </c>
      <c r="G51" s="171"/>
      <c r="H51" s="171"/>
      <c r="I51" s="53">
        <v>74500</v>
      </c>
      <c r="J51" s="36"/>
      <c r="K51" s="16">
        <v>3000</v>
      </c>
    </row>
    <row r="52" spans="1:11" ht="15.75" thickBot="1">
      <c r="A52" s="195"/>
      <c r="B52" s="196"/>
      <c r="C52" s="196"/>
      <c r="D52" s="196"/>
      <c r="E52" s="196"/>
      <c r="F52" s="206"/>
      <c r="G52" s="207"/>
      <c r="H52" s="207"/>
      <c r="I52" s="54"/>
      <c r="J52" s="38"/>
      <c r="K52" s="17"/>
    </row>
    <row r="53" spans="1:11" ht="15.75" thickBot="1">
      <c r="A53" s="198"/>
      <c r="B53" s="199"/>
      <c r="C53" s="199"/>
      <c r="D53" s="199"/>
      <c r="E53" s="199"/>
      <c r="F53" s="39" t="s">
        <v>30</v>
      </c>
      <c r="G53" s="40"/>
      <c r="H53" s="40"/>
      <c r="I53" s="55"/>
      <c r="J53" s="41"/>
      <c r="K53" s="17">
        <f>SUM(K46:K52)</f>
        <v>26500</v>
      </c>
    </row>
    <row r="56" spans="1:11">
      <c r="A56" s="18" t="s">
        <v>33</v>
      </c>
    </row>
    <row r="57" spans="1:11">
      <c r="A57" s="18" t="s">
        <v>34</v>
      </c>
    </row>
    <row r="76" spans="27:37" ht="15.75" thickBot="1"/>
    <row r="77" spans="27:37" ht="52.5" customHeight="1" thickBot="1">
      <c r="AA77" s="179" t="s">
        <v>145</v>
      </c>
      <c r="AB77" s="217"/>
      <c r="AC77" s="217"/>
      <c r="AD77" s="217"/>
      <c r="AE77" s="218"/>
      <c r="AF77" s="176" t="s">
        <v>24</v>
      </c>
      <c r="AG77" s="177"/>
      <c r="AH77" s="177"/>
      <c r="AI77" s="177"/>
      <c r="AJ77" s="177"/>
      <c r="AK77" s="178"/>
    </row>
    <row r="78" spans="27:37" ht="23.25" thickBot="1">
      <c r="AA78" s="192" t="s">
        <v>146</v>
      </c>
      <c r="AB78" s="193"/>
      <c r="AC78" s="193"/>
      <c r="AD78" s="193"/>
      <c r="AE78" s="194"/>
      <c r="AF78" s="189" t="s">
        <v>25</v>
      </c>
      <c r="AG78" s="190"/>
      <c r="AH78" s="191"/>
      <c r="AI78" s="93" t="s">
        <v>26</v>
      </c>
      <c r="AJ78" s="51" t="s">
        <v>51</v>
      </c>
      <c r="AK78" s="56" t="s">
        <v>27</v>
      </c>
    </row>
    <row r="79" spans="27:37">
      <c r="AA79" s="195"/>
      <c r="AB79" s="196"/>
      <c r="AC79" s="196"/>
      <c r="AD79" s="196"/>
      <c r="AE79" s="197"/>
      <c r="AF79" s="201" t="s">
        <v>108</v>
      </c>
      <c r="AG79" s="202"/>
      <c r="AH79" s="203"/>
      <c r="AI79" s="52">
        <v>71200</v>
      </c>
      <c r="AJ79" s="45"/>
      <c r="AK79" s="73">
        <v>30000</v>
      </c>
    </row>
    <row r="80" spans="27:37">
      <c r="AA80" s="195"/>
      <c r="AB80" s="196"/>
      <c r="AC80" s="196"/>
      <c r="AD80" s="196"/>
      <c r="AE80" s="197"/>
      <c r="AF80" s="170" t="s">
        <v>109</v>
      </c>
      <c r="AG80" s="171"/>
      <c r="AH80" s="172"/>
      <c r="AI80" s="53">
        <v>75700</v>
      </c>
      <c r="AJ80" s="36"/>
      <c r="AK80" s="71">
        <v>9000</v>
      </c>
    </row>
    <row r="81" spans="27:37">
      <c r="AA81" s="195"/>
      <c r="AB81" s="196"/>
      <c r="AC81" s="196"/>
      <c r="AD81" s="196"/>
      <c r="AE81" s="197"/>
      <c r="AF81" s="170" t="s">
        <v>102</v>
      </c>
      <c r="AG81" s="171"/>
      <c r="AH81" s="172"/>
      <c r="AI81" s="53">
        <v>71600</v>
      </c>
      <c r="AJ81" s="36"/>
      <c r="AK81" s="71">
        <v>10000</v>
      </c>
    </row>
    <row r="82" spans="27:37">
      <c r="AA82" s="195"/>
      <c r="AB82" s="196"/>
      <c r="AC82" s="196"/>
      <c r="AD82" s="196"/>
      <c r="AE82" s="197"/>
      <c r="AF82" s="170" t="s">
        <v>103</v>
      </c>
      <c r="AG82" s="171"/>
      <c r="AH82" s="172"/>
      <c r="AI82" s="53">
        <v>72500</v>
      </c>
      <c r="AJ82" s="36"/>
      <c r="AK82" s="58">
        <v>500</v>
      </c>
    </row>
    <row r="83" spans="27:37">
      <c r="AA83" s="195"/>
      <c r="AB83" s="196"/>
      <c r="AC83" s="196"/>
      <c r="AD83" s="196"/>
      <c r="AE83" s="197"/>
      <c r="AF83" s="170"/>
      <c r="AG83" s="171"/>
      <c r="AH83" s="172"/>
      <c r="AI83" s="53"/>
      <c r="AJ83" s="36"/>
      <c r="AK83" s="58"/>
    </row>
    <row r="84" spans="27:37">
      <c r="AA84" s="195"/>
      <c r="AB84" s="196"/>
      <c r="AC84" s="196"/>
      <c r="AD84" s="196"/>
      <c r="AE84" s="197"/>
      <c r="AF84" s="170"/>
      <c r="AG84" s="171"/>
      <c r="AH84" s="172"/>
      <c r="AI84" s="53"/>
      <c r="AJ84" s="36"/>
      <c r="AK84" s="58"/>
    </row>
    <row r="85" spans="27:37">
      <c r="AA85" s="195"/>
      <c r="AB85" s="196"/>
      <c r="AC85" s="196"/>
      <c r="AD85" s="196"/>
      <c r="AE85" s="197"/>
      <c r="AF85" s="170"/>
      <c r="AG85" s="171"/>
      <c r="AH85" s="172"/>
      <c r="AI85" s="53"/>
      <c r="AJ85" s="36"/>
      <c r="AK85" s="58"/>
    </row>
    <row r="86" spans="27:37" ht="15.75" thickBot="1">
      <c r="AA86" s="195"/>
      <c r="AB86" s="196"/>
      <c r="AC86" s="196"/>
      <c r="AD86" s="196"/>
      <c r="AE86" s="197"/>
      <c r="AF86" s="206"/>
      <c r="AG86" s="207"/>
      <c r="AH86" s="208"/>
      <c r="AI86" s="54"/>
      <c r="AJ86" s="38"/>
      <c r="AK86" s="59"/>
    </row>
    <row r="87" spans="27:37" ht="15.75" thickBot="1">
      <c r="AA87" s="198"/>
      <c r="AB87" s="199"/>
      <c r="AC87" s="199"/>
      <c r="AD87" s="199"/>
      <c r="AE87" s="200"/>
      <c r="AF87" s="39" t="s">
        <v>30</v>
      </c>
      <c r="AG87" s="40"/>
      <c r="AH87" s="40"/>
      <c r="AI87" s="55"/>
      <c r="AJ87" s="41"/>
      <c r="AK87" s="59">
        <f>SUM(AK79:AK86)</f>
        <v>49500</v>
      </c>
    </row>
  </sheetData>
  <mergeCells count="177">
    <mergeCell ref="F45:H45"/>
    <mergeCell ref="A21:E21"/>
    <mergeCell ref="F21:K21"/>
    <mergeCell ref="A22:E31"/>
    <mergeCell ref="F22:H22"/>
    <mergeCell ref="F23:H23"/>
    <mergeCell ref="F24:H24"/>
    <mergeCell ref="F25:H25"/>
    <mergeCell ref="F26:H26"/>
    <mergeCell ref="F27:H27"/>
    <mergeCell ref="F28:H28"/>
    <mergeCell ref="F29:H29"/>
    <mergeCell ref="F30:H30"/>
    <mergeCell ref="F34:H34"/>
    <mergeCell ref="F35:H35"/>
    <mergeCell ref="F36:H36"/>
    <mergeCell ref="F37:H37"/>
    <mergeCell ref="AF85:AH85"/>
    <mergeCell ref="AF86:AH86"/>
    <mergeCell ref="AA78:AE87"/>
    <mergeCell ref="AA77:AE77"/>
    <mergeCell ref="AF77:AK77"/>
    <mergeCell ref="AF78:AH78"/>
    <mergeCell ref="AF79:AH79"/>
    <mergeCell ref="AF80:AH80"/>
    <mergeCell ref="AF81:AH81"/>
    <mergeCell ref="AF82:AH82"/>
    <mergeCell ref="AF83:AH83"/>
    <mergeCell ref="AF84:AH84"/>
    <mergeCell ref="AF40:AH40"/>
    <mergeCell ref="AF41:AH41"/>
    <mergeCell ref="AA32:AE32"/>
    <mergeCell ref="AF32:AK32"/>
    <mergeCell ref="AA33:AE42"/>
    <mergeCell ref="AF33:AH33"/>
    <mergeCell ref="AF34:AH34"/>
    <mergeCell ref="AF35:AH35"/>
    <mergeCell ref="AF36:AH36"/>
    <mergeCell ref="AF37:AH37"/>
    <mergeCell ref="AF38:AH38"/>
    <mergeCell ref="AF39:AH39"/>
    <mergeCell ref="AA21:AE21"/>
    <mergeCell ref="AF21:AK21"/>
    <mergeCell ref="AA22:AE31"/>
    <mergeCell ref="AF22:AH22"/>
    <mergeCell ref="AF23:AH23"/>
    <mergeCell ref="AF24:AH24"/>
    <mergeCell ref="Q29:S29"/>
    <mergeCell ref="Q30:S30"/>
    <mergeCell ref="AF25:AH25"/>
    <mergeCell ref="AF26:AH26"/>
    <mergeCell ref="AF27:AH27"/>
    <mergeCell ref="AF28:AH28"/>
    <mergeCell ref="AF29:AH29"/>
    <mergeCell ref="AF30:AH30"/>
    <mergeCell ref="L32:P32"/>
    <mergeCell ref="Q32:V32"/>
    <mergeCell ref="L33:P42"/>
    <mergeCell ref="Q33:S33"/>
    <mergeCell ref="Q34:S34"/>
    <mergeCell ref="Q35:S35"/>
    <mergeCell ref="Q36:S36"/>
    <mergeCell ref="Q37:S37"/>
    <mergeCell ref="L21:P21"/>
    <mergeCell ref="Q21:V21"/>
    <mergeCell ref="L22:P31"/>
    <mergeCell ref="Q22:S22"/>
    <mergeCell ref="Q23:S23"/>
    <mergeCell ref="Q24:S24"/>
    <mergeCell ref="Q25:S25"/>
    <mergeCell ref="Q26:S26"/>
    <mergeCell ref="Q27:S27"/>
    <mergeCell ref="Q28:S28"/>
    <mergeCell ref="Q41:S41"/>
    <mergeCell ref="Q38:S38"/>
    <mergeCell ref="Q39:S39"/>
    <mergeCell ref="Q40:S40"/>
    <mergeCell ref="AA11:AE20"/>
    <mergeCell ref="AF11:AH11"/>
    <mergeCell ref="AF12:AH12"/>
    <mergeCell ref="AF13:AH13"/>
    <mergeCell ref="AF14:AH14"/>
    <mergeCell ref="AF15:AH15"/>
    <mergeCell ref="AF16:AH16"/>
    <mergeCell ref="AF17:AH17"/>
    <mergeCell ref="AF18:AH18"/>
    <mergeCell ref="AF19:AH19"/>
    <mergeCell ref="AJ5:AK7"/>
    <mergeCell ref="AA8:AE8"/>
    <mergeCell ref="AF8:AK9"/>
    <mergeCell ref="AA9:AE9"/>
    <mergeCell ref="AA10:AE10"/>
    <mergeCell ref="AF10:AK10"/>
    <mergeCell ref="AB5:AB7"/>
    <mergeCell ref="AC5:AC7"/>
    <mergeCell ref="AD5:AD7"/>
    <mergeCell ref="AE5:AE7"/>
    <mergeCell ref="AF5:AF7"/>
    <mergeCell ref="AH5:AI7"/>
    <mergeCell ref="AB1:AB4"/>
    <mergeCell ref="AC1:AC4"/>
    <mergeCell ref="AD1:AD4"/>
    <mergeCell ref="AE1:AE4"/>
    <mergeCell ref="AH1:AI4"/>
    <mergeCell ref="AJ1:AK4"/>
    <mergeCell ref="A44:E53"/>
    <mergeCell ref="F44:H44"/>
    <mergeCell ref="F46:H46"/>
    <mergeCell ref="F50:H50"/>
    <mergeCell ref="F51:H51"/>
    <mergeCell ref="F52:H52"/>
    <mergeCell ref="F38:H38"/>
    <mergeCell ref="F39:H39"/>
    <mergeCell ref="F40:H40"/>
    <mergeCell ref="F41:H41"/>
    <mergeCell ref="A43:E43"/>
    <mergeCell ref="F43:K43"/>
    <mergeCell ref="F19:H19"/>
    <mergeCell ref="Q19:S19"/>
    <mergeCell ref="A32:E32"/>
    <mergeCell ref="F32:K32"/>
    <mergeCell ref="A33:E42"/>
    <mergeCell ref="F33:H33"/>
    <mergeCell ref="F16:H16"/>
    <mergeCell ref="A10:E10"/>
    <mergeCell ref="F10:K10"/>
    <mergeCell ref="L10:P10"/>
    <mergeCell ref="Q10:V10"/>
    <mergeCell ref="A11:E20"/>
    <mergeCell ref="F11:H11"/>
    <mergeCell ref="L11:P20"/>
    <mergeCell ref="Q11:S11"/>
    <mergeCell ref="F12:H12"/>
    <mergeCell ref="Q12:S12"/>
    <mergeCell ref="Q16:S16"/>
    <mergeCell ref="F17:H17"/>
    <mergeCell ref="Q17:S17"/>
    <mergeCell ref="F18:H18"/>
    <mergeCell ref="Q18:S18"/>
    <mergeCell ref="F13:H13"/>
    <mergeCell ref="Q13:S13"/>
    <mergeCell ref="F14:H14"/>
    <mergeCell ref="Q14:S14"/>
    <mergeCell ref="F15:H15"/>
    <mergeCell ref="Q15:S15"/>
    <mergeCell ref="S5:T7"/>
    <mergeCell ref="U5:V7"/>
    <mergeCell ref="A8:E8"/>
    <mergeCell ref="F8:K9"/>
    <mergeCell ref="L8:P8"/>
    <mergeCell ref="Q8:V9"/>
    <mergeCell ref="A9:E9"/>
    <mergeCell ref="L9:P9"/>
    <mergeCell ref="J5:K7"/>
    <mergeCell ref="M5:M7"/>
    <mergeCell ref="N5:N7"/>
    <mergeCell ref="O5:O7"/>
    <mergeCell ref="P5:P7"/>
    <mergeCell ref="Q5:Q7"/>
    <mergeCell ref="B5:B7"/>
    <mergeCell ref="C5:C7"/>
    <mergeCell ref="D5:D7"/>
    <mergeCell ref="E5:E7"/>
    <mergeCell ref="F5:F7"/>
    <mergeCell ref="H5:I7"/>
    <mergeCell ref="M1:M4"/>
    <mergeCell ref="N1:N4"/>
    <mergeCell ref="O1:O4"/>
    <mergeCell ref="P1:P4"/>
    <mergeCell ref="S1:T4"/>
    <mergeCell ref="U1:V4"/>
    <mergeCell ref="B1:B4"/>
    <mergeCell ref="C1:C4"/>
    <mergeCell ref="D1:D4"/>
    <mergeCell ref="E1:E4"/>
    <mergeCell ref="H1:I4"/>
    <mergeCell ref="J1:K4"/>
  </mergeCells>
  <pageMargins left="0.51181102362204722" right="0" top="0.74803149606299213" bottom="0.74803149606299213" header="0.31496062992125984" footer="0.31496062992125984"/>
  <pageSetup paperSize="9" orientation="landscape" r:id="rId1"/>
  <headerFooter>
    <oddHeader>&amp;CProgress towards Outputs</oddHeader>
    <oddFooter>&amp;COutput 1</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6"/>
  <sheetViews>
    <sheetView tabSelected="1" view="pageLayout" topLeftCell="L10" zoomScaleNormal="100" workbookViewId="0">
      <selection activeCell="L11" sqref="L11:P20"/>
    </sheetView>
  </sheetViews>
  <sheetFormatPr defaultRowHeight="15"/>
  <cols>
    <col min="1" max="1" width="27.28515625" customWidth="1"/>
    <col min="2" max="2" width="17.85546875" customWidth="1"/>
    <col min="3" max="3" width="17" customWidth="1"/>
    <col min="4" max="4" width="15.7109375" customWidth="1"/>
    <col min="6" max="6" width="9.7109375" customWidth="1"/>
    <col min="7" max="7" width="10.140625" customWidth="1"/>
    <col min="8" max="8" width="3.7109375" customWidth="1"/>
    <col min="9" max="9" width="5.7109375" customWidth="1"/>
    <col min="10" max="10" width="10" customWidth="1"/>
    <col min="11" max="11" width="11.140625" customWidth="1"/>
    <col min="12" max="12" width="35.5703125" customWidth="1"/>
    <col min="13" max="13" width="16.28515625" customWidth="1"/>
    <col min="14" max="15" width="8.140625" customWidth="1"/>
    <col min="17" max="17" width="10.140625" bestFit="1" customWidth="1"/>
    <col min="23" max="23" width="28.85546875" customWidth="1"/>
    <col min="24" max="24" width="14.28515625" customWidth="1"/>
    <col min="25" max="25" width="16.28515625" customWidth="1"/>
    <col min="26" max="26" width="11.85546875" customWidth="1"/>
  </cols>
  <sheetData>
    <row r="1" spans="1:33" ht="33.75">
      <c r="A1" s="7" t="s">
        <v>13</v>
      </c>
      <c r="B1" s="130" t="s">
        <v>14</v>
      </c>
      <c r="C1" s="130" t="s">
        <v>15</v>
      </c>
      <c r="D1" s="130" t="s">
        <v>16</v>
      </c>
      <c r="E1" s="130" t="s">
        <v>29</v>
      </c>
      <c r="F1" s="11" t="s">
        <v>48</v>
      </c>
      <c r="G1" s="46" t="s">
        <v>17</v>
      </c>
      <c r="H1" s="131" t="s">
        <v>49</v>
      </c>
      <c r="I1" s="132"/>
      <c r="J1" s="131" t="s">
        <v>50</v>
      </c>
      <c r="K1" s="137"/>
      <c r="L1" s="7" t="s">
        <v>13</v>
      </c>
      <c r="M1" s="130" t="s">
        <v>14</v>
      </c>
      <c r="N1" s="130" t="s">
        <v>15</v>
      </c>
      <c r="O1" s="130" t="s">
        <v>16</v>
      </c>
      <c r="P1" s="130" t="s">
        <v>29</v>
      </c>
      <c r="Q1" s="64" t="s">
        <v>48</v>
      </c>
      <c r="R1" s="64" t="s">
        <v>17</v>
      </c>
      <c r="S1" s="131" t="s">
        <v>49</v>
      </c>
      <c r="T1" s="132"/>
      <c r="U1" s="131" t="s">
        <v>50</v>
      </c>
      <c r="V1" s="137"/>
      <c r="W1" s="7" t="s">
        <v>13</v>
      </c>
      <c r="X1" s="130" t="s">
        <v>14</v>
      </c>
      <c r="Y1" s="130" t="s">
        <v>15</v>
      </c>
      <c r="Z1" s="130" t="s">
        <v>16</v>
      </c>
      <c r="AA1" s="130" t="s">
        <v>29</v>
      </c>
      <c r="AB1" s="64" t="s">
        <v>48</v>
      </c>
      <c r="AC1" s="64" t="s">
        <v>17</v>
      </c>
      <c r="AD1" s="131" t="s">
        <v>49</v>
      </c>
      <c r="AE1" s="132"/>
      <c r="AF1" s="131" t="s">
        <v>50</v>
      </c>
      <c r="AG1" s="137"/>
    </row>
    <row r="2" spans="1:33" ht="56.25">
      <c r="A2" s="8" t="s">
        <v>71</v>
      </c>
      <c r="B2" s="113"/>
      <c r="C2" s="113"/>
      <c r="D2" s="113"/>
      <c r="E2" s="204"/>
      <c r="F2" s="12" t="s">
        <v>18</v>
      </c>
      <c r="G2" s="47" t="s">
        <v>18</v>
      </c>
      <c r="H2" s="133"/>
      <c r="I2" s="134"/>
      <c r="J2" s="133"/>
      <c r="K2" s="138"/>
      <c r="L2" s="8" t="s">
        <v>73</v>
      </c>
      <c r="M2" s="113"/>
      <c r="N2" s="113"/>
      <c r="O2" s="113"/>
      <c r="P2" s="204"/>
      <c r="Q2" s="65" t="s">
        <v>18</v>
      </c>
      <c r="R2" s="65" t="s">
        <v>18</v>
      </c>
      <c r="S2" s="133"/>
      <c r="T2" s="134"/>
      <c r="U2" s="133"/>
      <c r="V2" s="138"/>
      <c r="W2" s="69" t="s">
        <v>76</v>
      </c>
      <c r="X2" s="113"/>
      <c r="Y2" s="113"/>
      <c r="Z2" s="113"/>
      <c r="AA2" s="204"/>
      <c r="AB2" s="65" t="s">
        <v>18</v>
      </c>
      <c r="AC2" s="65" t="s">
        <v>18</v>
      </c>
      <c r="AD2" s="133"/>
      <c r="AE2" s="134"/>
      <c r="AF2" s="133"/>
      <c r="AG2" s="138"/>
    </row>
    <row r="3" spans="1:33" ht="22.5">
      <c r="A3" s="9"/>
      <c r="B3" s="113"/>
      <c r="C3" s="113"/>
      <c r="D3" s="113"/>
      <c r="E3" s="204"/>
      <c r="F3" s="13" t="s">
        <v>19</v>
      </c>
      <c r="G3" s="13" t="s">
        <v>19</v>
      </c>
      <c r="H3" s="133"/>
      <c r="I3" s="134"/>
      <c r="J3" s="133"/>
      <c r="K3" s="138"/>
      <c r="L3" s="9"/>
      <c r="M3" s="113"/>
      <c r="N3" s="113"/>
      <c r="O3" s="113"/>
      <c r="P3" s="204"/>
      <c r="Q3" s="13" t="s">
        <v>19</v>
      </c>
      <c r="R3" s="13" t="s">
        <v>19</v>
      </c>
      <c r="S3" s="133"/>
      <c r="T3" s="134"/>
      <c r="U3" s="133"/>
      <c r="V3" s="138"/>
      <c r="W3" s="9"/>
      <c r="X3" s="113"/>
      <c r="Y3" s="113"/>
      <c r="Z3" s="113"/>
      <c r="AA3" s="204"/>
      <c r="AB3" s="13" t="s">
        <v>19</v>
      </c>
      <c r="AC3" s="13" t="s">
        <v>19</v>
      </c>
      <c r="AD3" s="133"/>
      <c r="AE3" s="134"/>
      <c r="AF3" s="133"/>
      <c r="AG3" s="138"/>
    </row>
    <row r="4" spans="1:33" ht="15.75" thickBot="1">
      <c r="A4" s="9"/>
      <c r="B4" s="114"/>
      <c r="C4" s="114"/>
      <c r="D4" s="114"/>
      <c r="E4" s="205"/>
      <c r="F4" s="14"/>
      <c r="G4" s="48"/>
      <c r="H4" s="135"/>
      <c r="I4" s="136"/>
      <c r="J4" s="135"/>
      <c r="K4" s="139"/>
      <c r="L4" s="9"/>
      <c r="M4" s="114"/>
      <c r="N4" s="114"/>
      <c r="O4" s="114"/>
      <c r="P4" s="205"/>
      <c r="Q4" s="14"/>
      <c r="R4" s="48"/>
      <c r="S4" s="135"/>
      <c r="T4" s="136"/>
      <c r="U4" s="135"/>
      <c r="V4" s="139"/>
      <c r="W4" s="9"/>
      <c r="X4" s="114"/>
      <c r="Y4" s="114"/>
      <c r="Z4" s="114"/>
      <c r="AA4" s="205"/>
      <c r="AB4" s="14"/>
      <c r="AC4" s="48"/>
      <c r="AD4" s="135"/>
      <c r="AE4" s="136"/>
      <c r="AF4" s="135"/>
      <c r="AG4" s="139"/>
    </row>
    <row r="5" spans="1:33">
      <c r="A5" s="9"/>
      <c r="B5" s="158" t="s">
        <v>86</v>
      </c>
      <c r="C5" s="161" t="s">
        <v>20</v>
      </c>
      <c r="D5" s="161" t="s">
        <v>87</v>
      </c>
      <c r="E5" s="164"/>
      <c r="F5" s="167">
        <v>93100</v>
      </c>
      <c r="G5" s="49"/>
      <c r="H5" s="140"/>
      <c r="I5" s="141"/>
      <c r="J5" s="140"/>
      <c r="K5" s="146"/>
      <c r="L5" s="9"/>
      <c r="M5" s="158" t="s">
        <v>86</v>
      </c>
      <c r="N5" s="161" t="s">
        <v>20</v>
      </c>
      <c r="O5" s="161" t="s">
        <v>87</v>
      </c>
      <c r="P5" s="164"/>
      <c r="Q5" s="167">
        <v>135304</v>
      </c>
      <c r="R5" s="49"/>
      <c r="S5" s="140"/>
      <c r="T5" s="141"/>
      <c r="U5" s="140"/>
      <c r="V5" s="146"/>
      <c r="W5" s="9"/>
      <c r="X5" s="158" t="s">
        <v>86</v>
      </c>
      <c r="Y5" s="161" t="s">
        <v>20</v>
      </c>
      <c r="Z5" s="161" t="s">
        <v>87</v>
      </c>
      <c r="AA5" s="164"/>
      <c r="AB5" s="167">
        <v>35000</v>
      </c>
      <c r="AC5" s="49"/>
      <c r="AD5" s="140"/>
      <c r="AE5" s="141"/>
      <c r="AF5" s="140"/>
      <c r="AG5" s="146"/>
    </row>
    <row r="6" spans="1:33">
      <c r="A6" s="9"/>
      <c r="B6" s="159"/>
      <c r="C6" s="162"/>
      <c r="D6" s="162"/>
      <c r="E6" s="165"/>
      <c r="F6" s="168"/>
      <c r="G6" s="50"/>
      <c r="H6" s="142"/>
      <c r="I6" s="143"/>
      <c r="J6" s="142"/>
      <c r="K6" s="147"/>
      <c r="L6" s="9"/>
      <c r="M6" s="159"/>
      <c r="N6" s="162"/>
      <c r="O6" s="162"/>
      <c r="P6" s="165"/>
      <c r="Q6" s="168"/>
      <c r="R6" s="50"/>
      <c r="S6" s="142"/>
      <c r="T6" s="143"/>
      <c r="U6" s="142"/>
      <c r="V6" s="147"/>
      <c r="W6" s="9"/>
      <c r="X6" s="159"/>
      <c r="Y6" s="162"/>
      <c r="Z6" s="162"/>
      <c r="AA6" s="165"/>
      <c r="AB6" s="168"/>
      <c r="AC6" s="50"/>
      <c r="AD6" s="142"/>
      <c r="AE6" s="143"/>
      <c r="AF6" s="142"/>
      <c r="AG6" s="147"/>
    </row>
    <row r="7" spans="1:33" ht="15.75" thickBot="1">
      <c r="A7" s="10"/>
      <c r="B7" s="160"/>
      <c r="C7" s="163"/>
      <c r="D7" s="163"/>
      <c r="E7" s="166"/>
      <c r="F7" s="169"/>
      <c r="G7" s="50"/>
      <c r="H7" s="142"/>
      <c r="I7" s="143"/>
      <c r="J7" s="142"/>
      <c r="K7" s="147"/>
      <c r="L7" s="10"/>
      <c r="M7" s="160"/>
      <c r="N7" s="163"/>
      <c r="O7" s="163"/>
      <c r="P7" s="166"/>
      <c r="Q7" s="169"/>
      <c r="R7" s="50"/>
      <c r="S7" s="142"/>
      <c r="T7" s="143"/>
      <c r="U7" s="142"/>
      <c r="V7" s="147"/>
      <c r="W7" s="10"/>
      <c r="X7" s="160"/>
      <c r="Y7" s="163"/>
      <c r="Z7" s="163"/>
      <c r="AA7" s="166"/>
      <c r="AB7" s="169"/>
      <c r="AC7" s="50"/>
      <c r="AD7" s="142"/>
      <c r="AE7" s="143"/>
      <c r="AF7" s="142"/>
      <c r="AG7" s="147"/>
    </row>
    <row r="8" spans="1:33">
      <c r="A8" s="149" t="s">
        <v>21</v>
      </c>
      <c r="B8" s="150"/>
      <c r="C8" s="150"/>
      <c r="D8" s="150"/>
      <c r="E8" s="150"/>
      <c r="F8" s="149" t="s">
        <v>23</v>
      </c>
      <c r="G8" s="150"/>
      <c r="H8" s="150"/>
      <c r="I8" s="150"/>
      <c r="J8" s="150"/>
      <c r="K8" s="151"/>
      <c r="L8" s="149" t="s">
        <v>21</v>
      </c>
      <c r="M8" s="150"/>
      <c r="N8" s="150"/>
      <c r="O8" s="150"/>
      <c r="P8" s="150"/>
      <c r="Q8" s="149" t="s">
        <v>23</v>
      </c>
      <c r="R8" s="150"/>
      <c r="S8" s="150"/>
      <c r="T8" s="150"/>
      <c r="U8" s="150"/>
      <c r="V8" s="151"/>
      <c r="W8" s="149" t="s">
        <v>21</v>
      </c>
      <c r="X8" s="150"/>
      <c r="Y8" s="150"/>
      <c r="Z8" s="150"/>
      <c r="AA8" s="150"/>
      <c r="AB8" s="149" t="s">
        <v>23</v>
      </c>
      <c r="AC8" s="150"/>
      <c r="AD8" s="150"/>
      <c r="AE8" s="150"/>
      <c r="AF8" s="150"/>
      <c r="AG8" s="151"/>
    </row>
    <row r="9" spans="1:33" ht="22.5" customHeight="1" thickBot="1">
      <c r="A9" s="215" t="s">
        <v>22</v>
      </c>
      <c r="B9" s="216"/>
      <c r="C9" s="216"/>
      <c r="D9" s="216"/>
      <c r="E9" s="216"/>
      <c r="F9" s="152"/>
      <c r="G9" s="153"/>
      <c r="H9" s="153"/>
      <c r="I9" s="153"/>
      <c r="J9" s="153"/>
      <c r="K9" s="154"/>
      <c r="L9" s="215" t="s">
        <v>22</v>
      </c>
      <c r="M9" s="216"/>
      <c r="N9" s="216"/>
      <c r="O9" s="216"/>
      <c r="P9" s="216"/>
      <c r="Q9" s="152"/>
      <c r="R9" s="153"/>
      <c r="S9" s="153"/>
      <c r="T9" s="153"/>
      <c r="U9" s="153"/>
      <c r="V9" s="154"/>
      <c r="W9" s="215" t="s">
        <v>22</v>
      </c>
      <c r="X9" s="216"/>
      <c r="Y9" s="216"/>
      <c r="Z9" s="216"/>
      <c r="AA9" s="216"/>
      <c r="AB9" s="152"/>
      <c r="AC9" s="153"/>
      <c r="AD9" s="153"/>
      <c r="AE9" s="153"/>
      <c r="AF9" s="153"/>
      <c r="AG9" s="154"/>
    </row>
    <row r="10" spans="1:33" ht="63" customHeight="1" thickBot="1">
      <c r="A10" s="173" t="s">
        <v>72</v>
      </c>
      <c r="B10" s="209"/>
      <c r="C10" s="209"/>
      <c r="D10" s="209"/>
      <c r="E10" s="210"/>
      <c r="F10" s="176" t="s">
        <v>24</v>
      </c>
      <c r="G10" s="177"/>
      <c r="H10" s="211"/>
      <c r="I10" s="211"/>
      <c r="J10" s="211"/>
      <c r="K10" s="213"/>
      <c r="L10" s="173" t="s">
        <v>74</v>
      </c>
      <c r="M10" s="209"/>
      <c r="N10" s="209"/>
      <c r="O10" s="209"/>
      <c r="P10" s="210"/>
      <c r="Q10" s="176" t="s">
        <v>24</v>
      </c>
      <c r="R10" s="177"/>
      <c r="S10" s="211"/>
      <c r="T10" s="211"/>
      <c r="U10" s="211"/>
      <c r="V10" s="213"/>
      <c r="W10" s="173" t="s">
        <v>77</v>
      </c>
      <c r="X10" s="209"/>
      <c r="Y10" s="209"/>
      <c r="Z10" s="209"/>
      <c r="AA10" s="210"/>
      <c r="AB10" s="176" t="s">
        <v>24</v>
      </c>
      <c r="AC10" s="177"/>
      <c r="AD10" s="211"/>
      <c r="AE10" s="211"/>
      <c r="AF10" s="211"/>
      <c r="AG10" s="213"/>
    </row>
    <row r="11" spans="1:33" ht="19.5" customHeight="1" thickBot="1">
      <c r="A11" s="195" t="s">
        <v>99</v>
      </c>
      <c r="B11" s="196"/>
      <c r="C11" s="196"/>
      <c r="D11" s="196"/>
      <c r="E11" s="196"/>
      <c r="F11" s="189" t="s">
        <v>25</v>
      </c>
      <c r="G11" s="190"/>
      <c r="H11" s="191"/>
      <c r="I11" s="42" t="s">
        <v>26</v>
      </c>
      <c r="J11" s="51" t="s">
        <v>51</v>
      </c>
      <c r="K11" s="56" t="s">
        <v>27</v>
      </c>
      <c r="L11" s="195" t="s">
        <v>188</v>
      </c>
      <c r="M11" s="196"/>
      <c r="N11" s="196"/>
      <c r="O11" s="196"/>
      <c r="P11" s="196"/>
      <c r="Q11" s="189" t="s">
        <v>25</v>
      </c>
      <c r="R11" s="190"/>
      <c r="S11" s="191"/>
      <c r="T11" s="66" t="s">
        <v>26</v>
      </c>
      <c r="U11" s="51" t="s">
        <v>51</v>
      </c>
      <c r="V11" s="56" t="s">
        <v>27</v>
      </c>
      <c r="W11" s="195" t="s">
        <v>191</v>
      </c>
      <c r="X11" s="196"/>
      <c r="Y11" s="196"/>
      <c r="Z11" s="196"/>
      <c r="AA11" s="196"/>
      <c r="AB11" s="189" t="s">
        <v>25</v>
      </c>
      <c r="AC11" s="190"/>
      <c r="AD11" s="191"/>
      <c r="AE11" s="66" t="s">
        <v>26</v>
      </c>
      <c r="AF11" s="51" t="s">
        <v>51</v>
      </c>
      <c r="AG11" s="56" t="s">
        <v>27</v>
      </c>
    </row>
    <row r="12" spans="1:33" ht="21.75" customHeight="1">
      <c r="A12" s="195"/>
      <c r="B12" s="196"/>
      <c r="C12" s="196"/>
      <c r="D12" s="196"/>
      <c r="E12" s="196"/>
      <c r="F12" s="201" t="s">
        <v>110</v>
      </c>
      <c r="G12" s="202"/>
      <c r="H12" s="203"/>
      <c r="I12" s="52">
        <v>71200</v>
      </c>
      <c r="J12" s="45"/>
      <c r="K12" s="72">
        <v>30000</v>
      </c>
      <c r="L12" s="195"/>
      <c r="M12" s="196"/>
      <c r="N12" s="196"/>
      <c r="O12" s="196"/>
      <c r="P12" s="196"/>
      <c r="Q12" s="201" t="s">
        <v>114</v>
      </c>
      <c r="R12" s="202"/>
      <c r="S12" s="203"/>
      <c r="T12" s="52">
        <v>72300</v>
      </c>
      <c r="U12" s="45"/>
      <c r="V12" s="72">
        <v>16000</v>
      </c>
      <c r="W12" s="195"/>
      <c r="X12" s="196"/>
      <c r="Y12" s="196"/>
      <c r="Z12" s="196"/>
      <c r="AA12" s="196"/>
      <c r="AB12" s="201" t="s">
        <v>117</v>
      </c>
      <c r="AC12" s="202"/>
      <c r="AD12" s="203"/>
      <c r="AE12" s="52">
        <v>71300</v>
      </c>
      <c r="AF12" s="45"/>
      <c r="AG12" s="72">
        <v>15000</v>
      </c>
    </row>
    <row r="13" spans="1:33" ht="19.5" customHeight="1">
      <c r="A13" s="195"/>
      <c r="B13" s="196"/>
      <c r="C13" s="196"/>
      <c r="D13" s="196"/>
      <c r="E13" s="196"/>
      <c r="F13" s="170" t="s">
        <v>111</v>
      </c>
      <c r="G13" s="171"/>
      <c r="H13" s="172"/>
      <c r="I13" s="53">
        <v>71300</v>
      </c>
      <c r="J13" s="36"/>
      <c r="K13" s="71">
        <v>20000</v>
      </c>
      <c r="L13" s="195"/>
      <c r="M13" s="196"/>
      <c r="N13" s="196"/>
      <c r="O13" s="196"/>
      <c r="P13" s="196"/>
      <c r="Q13" s="170" t="s">
        <v>100</v>
      </c>
      <c r="R13" s="171"/>
      <c r="S13" s="172"/>
      <c r="T13" s="53">
        <v>71300</v>
      </c>
      <c r="U13" s="36"/>
      <c r="V13" s="71">
        <v>18000</v>
      </c>
      <c r="W13" s="195"/>
      <c r="X13" s="196"/>
      <c r="Y13" s="196"/>
      <c r="Z13" s="196"/>
      <c r="AA13" s="196"/>
      <c r="AB13" s="170" t="s">
        <v>118</v>
      </c>
      <c r="AC13" s="171"/>
      <c r="AD13" s="172"/>
      <c r="AE13" s="53">
        <v>72100</v>
      </c>
      <c r="AF13" s="36"/>
      <c r="AG13" s="71">
        <v>15000</v>
      </c>
    </row>
    <row r="14" spans="1:33" ht="21.75" customHeight="1">
      <c r="A14" s="195"/>
      <c r="B14" s="196"/>
      <c r="C14" s="196"/>
      <c r="D14" s="196"/>
      <c r="E14" s="196"/>
      <c r="F14" s="170"/>
      <c r="G14" s="171"/>
      <c r="H14" s="172"/>
      <c r="I14" s="53"/>
      <c r="J14" s="36"/>
      <c r="K14" s="71"/>
      <c r="L14" s="195"/>
      <c r="M14" s="196"/>
      <c r="N14" s="196"/>
      <c r="O14" s="196"/>
      <c r="P14" s="196"/>
      <c r="Q14" s="170" t="s">
        <v>115</v>
      </c>
      <c r="R14" s="171"/>
      <c r="S14" s="172"/>
      <c r="T14" s="53">
        <v>75700</v>
      </c>
      <c r="U14" s="36"/>
      <c r="V14" s="71">
        <v>2000</v>
      </c>
      <c r="W14" s="195"/>
      <c r="X14" s="196"/>
      <c r="Y14" s="196"/>
      <c r="Z14" s="196"/>
      <c r="AA14" s="196"/>
      <c r="AB14" s="170"/>
      <c r="AC14" s="171"/>
      <c r="AD14" s="172"/>
      <c r="AE14" s="53"/>
      <c r="AF14" s="36"/>
      <c r="AG14" s="58"/>
    </row>
    <row r="15" spans="1:33" ht="21.75" customHeight="1">
      <c r="A15" s="195"/>
      <c r="B15" s="196"/>
      <c r="C15" s="196"/>
      <c r="D15" s="196"/>
      <c r="E15" s="196"/>
      <c r="F15" s="170" t="s">
        <v>104</v>
      </c>
      <c r="G15" s="171"/>
      <c r="H15" s="172"/>
      <c r="I15" s="53">
        <v>74500</v>
      </c>
      <c r="J15" s="36"/>
      <c r="K15" s="58">
        <v>500</v>
      </c>
      <c r="L15" s="195"/>
      <c r="M15" s="196"/>
      <c r="N15" s="196"/>
      <c r="O15" s="196"/>
      <c r="P15" s="196"/>
      <c r="Q15" s="170"/>
      <c r="R15" s="171"/>
      <c r="S15" s="172"/>
      <c r="T15" s="53"/>
      <c r="U15" s="36"/>
      <c r="V15" s="58"/>
      <c r="W15" s="195"/>
      <c r="X15" s="196"/>
      <c r="Y15" s="196"/>
      <c r="Z15" s="196"/>
      <c r="AA15" s="196"/>
      <c r="AB15" s="170"/>
      <c r="AC15" s="171"/>
      <c r="AD15" s="172"/>
      <c r="AE15" s="53"/>
      <c r="AF15" s="36"/>
      <c r="AG15" s="58"/>
    </row>
    <row r="16" spans="1:33" ht="21.75" customHeight="1">
      <c r="A16" s="195"/>
      <c r="B16" s="196"/>
      <c r="C16" s="196"/>
      <c r="D16" s="196"/>
      <c r="E16" s="196"/>
      <c r="F16" s="170" t="s">
        <v>112</v>
      </c>
      <c r="G16" s="171"/>
      <c r="H16" s="172"/>
      <c r="I16" s="53">
        <v>72800</v>
      </c>
      <c r="J16" s="36"/>
      <c r="K16" s="71">
        <v>2500</v>
      </c>
      <c r="L16" s="195"/>
      <c r="M16" s="196"/>
      <c r="N16" s="196"/>
      <c r="O16" s="196"/>
      <c r="P16" s="196"/>
      <c r="Q16" s="170"/>
      <c r="R16" s="171"/>
      <c r="S16" s="172"/>
      <c r="T16" s="53"/>
      <c r="U16" s="36"/>
      <c r="V16" s="58"/>
      <c r="W16" s="195"/>
      <c r="X16" s="196"/>
      <c r="Y16" s="196"/>
      <c r="Z16" s="196"/>
      <c r="AA16" s="196"/>
      <c r="AB16" s="170"/>
      <c r="AC16" s="171"/>
      <c r="AD16" s="172"/>
      <c r="AE16" s="53"/>
      <c r="AF16" s="36"/>
      <c r="AG16" s="58"/>
    </row>
    <row r="17" spans="1:33" ht="23.25" customHeight="1">
      <c r="A17" s="195"/>
      <c r="B17" s="196"/>
      <c r="C17" s="196"/>
      <c r="D17" s="196"/>
      <c r="E17" s="196"/>
      <c r="F17" s="170" t="s">
        <v>102</v>
      </c>
      <c r="G17" s="171"/>
      <c r="H17" s="172"/>
      <c r="I17" s="53">
        <v>71600</v>
      </c>
      <c r="J17" s="36"/>
      <c r="K17" s="71">
        <v>2500</v>
      </c>
      <c r="L17" s="195"/>
      <c r="M17" s="196"/>
      <c r="N17" s="196"/>
      <c r="O17" s="196"/>
      <c r="P17" s="196"/>
      <c r="Q17" s="170"/>
      <c r="R17" s="171"/>
      <c r="S17" s="172"/>
      <c r="T17" s="53"/>
      <c r="U17" s="36"/>
      <c r="V17" s="58"/>
      <c r="W17" s="195"/>
      <c r="X17" s="196"/>
      <c r="Y17" s="196"/>
      <c r="Z17" s="196"/>
      <c r="AA17" s="196"/>
      <c r="AB17" s="170"/>
      <c r="AC17" s="171"/>
      <c r="AD17" s="172"/>
      <c r="AE17" s="53"/>
      <c r="AF17" s="36"/>
      <c r="AG17" s="58"/>
    </row>
    <row r="18" spans="1:33" ht="21" customHeight="1">
      <c r="A18" s="195"/>
      <c r="B18" s="196"/>
      <c r="C18" s="196"/>
      <c r="D18" s="196"/>
      <c r="E18" s="196"/>
      <c r="F18" s="170" t="s">
        <v>106</v>
      </c>
      <c r="G18" s="171"/>
      <c r="H18" s="172"/>
      <c r="I18" s="53">
        <v>75700</v>
      </c>
      <c r="J18" s="36"/>
      <c r="K18" s="71">
        <v>2000</v>
      </c>
      <c r="L18" s="195"/>
      <c r="M18" s="196"/>
      <c r="N18" s="196"/>
      <c r="O18" s="196"/>
      <c r="P18" s="196"/>
      <c r="Q18" s="170"/>
      <c r="R18" s="171"/>
      <c r="S18" s="172"/>
      <c r="T18" s="53"/>
      <c r="U18" s="36"/>
      <c r="V18" s="58"/>
      <c r="W18" s="195"/>
      <c r="X18" s="196"/>
      <c r="Y18" s="196"/>
      <c r="Z18" s="196"/>
      <c r="AA18" s="196"/>
      <c r="AB18" s="170"/>
      <c r="AC18" s="171"/>
      <c r="AD18" s="172"/>
      <c r="AE18" s="53"/>
      <c r="AF18" s="36"/>
      <c r="AG18" s="58"/>
    </row>
    <row r="19" spans="1:33" ht="19.5" customHeight="1" thickBot="1">
      <c r="A19" s="195"/>
      <c r="B19" s="196"/>
      <c r="C19" s="196"/>
      <c r="D19" s="196"/>
      <c r="E19" s="196"/>
      <c r="F19" s="206" t="s">
        <v>113</v>
      </c>
      <c r="G19" s="207"/>
      <c r="H19" s="208"/>
      <c r="I19" s="54">
        <v>74700</v>
      </c>
      <c r="J19" s="38"/>
      <c r="K19" s="59">
        <v>1000</v>
      </c>
      <c r="L19" s="195"/>
      <c r="M19" s="196"/>
      <c r="N19" s="196"/>
      <c r="O19" s="196"/>
      <c r="P19" s="196"/>
      <c r="Q19" s="206"/>
      <c r="R19" s="207"/>
      <c r="S19" s="208"/>
      <c r="T19" s="54"/>
      <c r="U19" s="38"/>
      <c r="V19" s="59"/>
      <c r="W19" s="195"/>
      <c r="X19" s="196"/>
      <c r="Y19" s="196"/>
      <c r="Z19" s="196"/>
      <c r="AA19" s="196"/>
      <c r="AB19" s="206"/>
      <c r="AC19" s="207"/>
      <c r="AD19" s="208"/>
      <c r="AE19" s="54"/>
      <c r="AF19" s="38"/>
      <c r="AG19" s="59"/>
    </row>
    <row r="20" spans="1:33" ht="29.25" customHeight="1" thickBot="1">
      <c r="A20" s="198"/>
      <c r="B20" s="199"/>
      <c r="C20" s="199"/>
      <c r="D20" s="199"/>
      <c r="E20" s="199"/>
      <c r="F20" s="39" t="s">
        <v>30</v>
      </c>
      <c r="G20" s="40"/>
      <c r="H20" s="40"/>
      <c r="I20" s="55"/>
      <c r="J20" s="41"/>
      <c r="K20" s="59">
        <f>SUM(K12:K19)</f>
        <v>58500</v>
      </c>
      <c r="L20" s="198"/>
      <c r="M20" s="199"/>
      <c r="N20" s="199"/>
      <c r="O20" s="199"/>
      <c r="P20" s="199"/>
      <c r="Q20" s="39" t="s">
        <v>30</v>
      </c>
      <c r="R20" s="40"/>
      <c r="S20" s="40"/>
      <c r="T20" s="55"/>
      <c r="U20" s="41"/>
      <c r="V20" s="59">
        <f>SUM(V12:V19)</f>
        <v>36000</v>
      </c>
      <c r="W20" s="198"/>
      <c r="X20" s="199"/>
      <c r="Y20" s="199"/>
      <c r="Z20" s="199"/>
      <c r="AA20" s="199"/>
      <c r="AB20" s="39" t="s">
        <v>30</v>
      </c>
      <c r="AC20" s="40"/>
      <c r="AD20" s="40"/>
      <c r="AE20" s="55"/>
      <c r="AF20" s="41"/>
      <c r="AG20" s="59">
        <f>SUM(AG12:AG19)</f>
        <v>30000</v>
      </c>
    </row>
    <row r="21" spans="1:33" ht="51.75" customHeight="1" thickBot="1">
      <c r="A21" s="173" t="s">
        <v>158</v>
      </c>
      <c r="B21" s="209"/>
      <c r="C21" s="209"/>
      <c r="D21" s="209"/>
      <c r="E21" s="210"/>
      <c r="F21" s="176" t="s">
        <v>24</v>
      </c>
      <c r="G21" s="177"/>
      <c r="H21" s="211"/>
      <c r="I21" s="211"/>
      <c r="J21" s="211"/>
      <c r="K21" s="213"/>
      <c r="L21" s="173" t="s">
        <v>101</v>
      </c>
      <c r="M21" s="209"/>
      <c r="N21" s="209"/>
      <c r="O21" s="209"/>
      <c r="P21" s="210"/>
      <c r="Q21" s="176" t="s">
        <v>24</v>
      </c>
      <c r="R21" s="177"/>
      <c r="S21" s="211"/>
      <c r="T21" s="211"/>
      <c r="U21" s="211"/>
      <c r="V21" s="213"/>
      <c r="W21" s="173" t="s">
        <v>78</v>
      </c>
      <c r="X21" s="209"/>
      <c r="Y21" s="209"/>
      <c r="Z21" s="209"/>
      <c r="AA21" s="210"/>
      <c r="AB21" s="176" t="s">
        <v>24</v>
      </c>
      <c r="AC21" s="177"/>
      <c r="AD21" s="211"/>
      <c r="AE21" s="211"/>
      <c r="AF21" s="211"/>
      <c r="AG21" s="213"/>
    </row>
    <row r="22" spans="1:33" ht="21.75" customHeight="1" thickBot="1">
      <c r="A22" s="195" t="s">
        <v>167</v>
      </c>
      <c r="B22" s="196"/>
      <c r="C22" s="196"/>
      <c r="D22" s="196"/>
      <c r="E22" s="196"/>
      <c r="F22" s="189" t="s">
        <v>25</v>
      </c>
      <c r="G22" s="190"/>
      <c r="H22" s="191"/>
      <c r="I22" s="94" t="s">
        <v>26</v>
      </c>
      <c r="J22" s="51" t="s">
        <v>51</v>
      </c>
      <c r="K22" s="56" t="s">
        <v>27</v>
      </c>
      <c r="L22" s="195" t="s">
        <v>189</v>
      </c>
      <c r="M22" s="196"/>
      <c r="N22" s="196"/>
      <c r="O22" s="196"/>
      <c r="P22" s="196"/>
      <c r="Q22" s="189" t="s">
        <v>25</v>
      </c>
      <c r="R22" s="190"/>
      <c r="S22" s="191"/>
      <c r="T22" s="66" t="s">
        <v>26</v>
      </c>
      <c r="U22" s="51" t="s">
        <v>51</v>
      </c>
      <c r="V22" s="56" t="s">
        <v>27</v>
      </c>
      <c r="W22" s="195" t="s">
        <v>166</v>
      </c>
      <c r="X22" s="196"/>
      <c r="Y22" s="196"/>
      <c r="Z22" s="196"/>
      <c r="AA22" s="196"/>
      <c r="AB22" s="189" t="s">
        <v>25</v>
      </c>
      <c r="AC22" s="190"/>
      <c r="AD22" s="191"/>
      <c r="AE22" s="66" t="s">
        <v>26</v>
      </c>
      <c r="AF22" s="51" t="s">
        <v>51</v>
      </c>
      <c r="AG22" s="56" t="s">
        <v>27</v>
      </c>
    </row>
    <row r="23" spans="1:33" ht="22.5" customHeight="1">
      <c r="A23" s="195"/>
      <c r="B23" s="196"/>
      <c r="C23" s="196"/>
      <c r="D23" s="196"/>
      <c r="E23" s="196"/>
      <c r="F23" s="201" t="s">
        <v>159</v>
      </c>
      <c r="G23" s="202"/>
      <c r="H23" s="203"/>
      <c r="I23" s="52">
        <v>72800</v>
      </c>
      <c r="J23" s="45"/>
      <c r="K23" s="72">
        <v>254000</v>
      </c>
      <c r="L23" s="195"/>
      <c r="M23" s="196"/>
      <c r="N23" s="196"/>
      <c r="O23" s="196"/>
      <c r="P23" s="196"/>
      <c r="Q23" s="201" t="s">
        <v>114</v>
      </c>
      <c r="R23" s="202"/>
      <c r="S23" s="203"/>
      <c r="T23" s="52">
        <v>72300</v>
      </c>
      <c r="U23" s="45"/>
      <c r="V23" s="72">
        <v>65000</v>
      </c>
      <c r="W23" s="195"/>
      <c r="X23" s="196"/>
      <c r="Y23" s="196"/>
      <c r="Z23" s="196"/>
      <c r="AA23" s="196"/>
      <c r="AB23" s="201" t="s">
        <v>117</v>
      </c>
      <c r="AC23" s="202"/>
      <c r="AD23" s="203"/>
      <c r="AE23" s="52">
        <v>71300</v>
      </c>
      <c r="AF23" s="45"/>
      <c r="AG23" s="72">
        <v>20000</v>
      </c>
    </row>
    <row r="24" spans="1:33" ht="17.25" customHeight="1">
      <c r="A24" s="195"/>
      <c r="B24" s="196"/>
      <c r="C24" s="196"/>
      <c r="D24" s="196"/>
      <c r="E24" s="196"/>
      <c r="F24" s="170" t="s">
        <v>113</v>
      </c>
      <c r="G24" s="171"/>
      <c r="H24" s="172"/>
      <c r="I24" s="53">
        <v>74700</v>
      </c>
      <c r="J24" s="36"/>
      <c r="K24" s="16">
        <v>115000</v>
      </c>
      <c r="L24" s="195"/>
      <c r="M24" s="196"/>
      <c r="N24" s="196"/>
      <c r="O24" s="196"/>
      <c r="P24" s="196"/>
      <c r="Q24" s="170" t="s">
        <v>106</v>
      </c>
      <c r="R24" s="171"/>
      <c r="S24" s="172"/>
      <c r="T24" s="53">
        <v>75700</v>
      </c>
      <c r="U24" s="36"/>
      <c r="V24" s="71">
        <v>2000</v>
      </c>
      <c r="W24" s="195"/>
      <c r="X24" s="196"/>
      <c r="Y24" s="196"/>
      <c r="Z24" s="196"/>
      <c r="AA24" s="196"/>
      <c r="AB24" s="170"/>
      <c r="AC24" s="171"/>
      <c r="AD24" s="172"/>
      <c r="AE24" s="53"/>
      <c r="AF24" s="36"/>
      <c r="AG24" s="58"/>
    </row>
    <row r="25" spans="1:33" ht="15.75" customHeight="1">
      <c r="A25" s="195"/>
      <c r="B25" s="196"/>
      <c r="C25" s="196"/>
      <c r="D25" s="196"/>
      <c r="E25" s="196"/>
      <c r="F25" s="170"/>
      <c r="G25" s="171"/>
      <c r="H25" s="172"/>
      <c r="I25" s="53"/>
      <c r="J25" s="36"/>
      <c r="K25" s="58"/>
      <c r="L25" s="195"/>
      <c r="M25" s="196"/>
      <c r="N25" s="196"/>
      <c r="O25" s="196"/>
      <c r="P25" s="196"/>
      <c r="Q25" s="170"/>
      <c r="R25" s="171"/>
      <c r="S25" s="172"/>
      <c r="T25" s="53"/>
      <c r="U25" s="36"/>
      <c r="V25" s="58"/>
      <c r="W25" s="195"/>
      <c r="X25" s="196"/>
      <c r="Y25" s="196"/>
      <c r="Z25" s="196"/>
      <c r="AA25" s="196"/>
      <c r="AB25" s="170"/>
      <c r="AC25" s="171"/>
      <c r="AD25" s="172"/>
      <c r="AE25" s="53"/>
      <c r="AF25" s="36"/>
      <c r="AG25" s="58"/>
    </row>
    <row r="26" spans="1:33">
      <c r="A26" s="195"/>
      <c r="B26" s="196"/>
      <c r="C26" s="196"/>
      <c r="D26" s="196"/>
      <c r="E26" s="196"/>
      <c r="F26" s="170"/>
      <c r="G26" s="171"/>
      <c r="H26" s="172"/>
      <c r="I26" s="53"/>
      <c r="J26" s="36"/>
      <c r="K26" s="58"/>
      <c r="L26" s="195"/>
      <c r="M26" s="196"/>
      <c r="N26" s="196"/>
      <c r="O26" s="196"/>
      <c r="P26" s="196"/>
      <c r="Q26" s="170"/>
      <c r="R26" s="171"/>
      <c r="S26" s="172"/>
      <c r="T26" s="53"/>
      <c r="U26" s="36"/>
      <c r="V26" s="58"/>
      <c r="W26" s="195"/>
      <c r="X26" s="196"/>
      <c r="Y26" s="196"/>
      <c r="Z26" s="196"/>
      <c r="AA26" s="196"/>
      <c r="AB26" s="170"/>
      <c r="AC26" s="171"/>
      <c r="AD26" s="172"/>
      <c r="AE26" s="53"/>
      <c r="AF26" s="36"/>
      <c r="AG26" s="58"/>
    </row>
    <row r="27" spans="1:33" ht="15.75" customHeight="1">
      <c r="A27" s="195"/>
      <c r="B27" s="196"/>
      <c r="C27" s="196"/>
      <c r="D27" s="196"/>
      <c r="E27" s="196"/>
      <c r="F27" s="170"/>
      <c r="G27" s="171"/>
      <c r="H27" s="172"/>
      <c r="I27" s="53"/>
      <c r="J27" s="36"/>
      <c r="K27" s="58"/>
      <c r="L27" s="195"/>
      <c r="M27" s="196"/>
      <c r="N27" s="196"/>
      <c r="O27" s="196"/>
      <c r="P27" s="196"/>
      <c r="Q27" s="170"/>
      <c r="R27" s="171"/>
      <c r="S27" s="172"/>
      <c r="T27" s="53"/>
      <c r="U27" s="36"/>
      <c r="V27" s="58"/>
      <c r="W27" s="195"/>
      <c r="X27" s="196"/>
      <c r="Y27" s="196"/>
      <c r="Z27" s="196"/>
      <c r="AA27" s="196"/>
      <c r="AB27" s="170"/>
      <c r="AC27" s="171"/>
      <c r="AD27" s="172"/>
      <c r="AE27" s="53"/>
      <c r="AF27" s="36"/>
      <c r="AG27" s="58"/>
    </row>
    <row r="28" spans="1:33">
      <c r="A28" s="195"/>
      <c r="B28" s="196"/>
      <c r="C28" s="196"/>
      <c r="D28" s="196"/>
      <c r="E28" s="196"/>
      <c r="F28" s="170"/>
      <c r="G28" s="171"/>
      <c r="H28" s="172"/>
      <c r="I28" s="53"/>
      <c r="J28" s="36"/>
      <c r="K28" s="58"/>
      <c r="L28" s="195"/>
      <c r="M28" s="196"/>
      <c r="N28" s="196"/>
      <c r="O28" s="196"/>
      <c r="P28" s="196"/>
      <c r="Q28" s="170"/>
      <c r="R28" s="171"/>
      <c r="S28" s="172"/>
      <c r="T28" s="53"/>
      <c r="U28" s="36"/>
      <c r="V28" s="58"/>
      <c r="W28" s="195"/>
      <c r="X28" s="196"/>
      <c r="Y28" s="196"/>
      <c r="Z28" s="196"/>
      <c r="AA28" s="196"/>
      <c r="AB28" s="170"/>
      <c r="AC28" s="171"/>
      <c r="AD28" s="172"/>
      <c r="AE28" s="53"/>
      <c r="AF28" s="36"/>
      <c r="AG28" s="58"/>
    </row>
    <row r="29" spans="1:33">
      <c r="A29" s="195"/>
      <c r="B29" s="196"/>
      <c r="C29" s="196"/>
      <c r="D29" s="196"/>
      <c r="E29" s="196"/>
      <c r="F29" s="170"/>
      <c r="G29" s="171"/>
      <c r="H29" s="172"/>
      <c r="I29" s="53"/>
      <c r="J29" s="36"/>
      <c r="K29" s="58"/>
      <c r="L29" s="195"/>
      <c r="M29" s="196"/>
      <c r="N29" s="196"/>
      <c r="O29" s="196"/>
      <c r="P29" s="196"/>
      <c r="Q29" s="170"/>
      <c r="R29" s="171"/>
      <c r="S29" s="172"/>
      <c r="T29" s="53"/>
      <c r="U29" s="36"/>
      <c r="V29" s="58"/>
      <c r="W29" s="195"/>
      <c r="X29" s="196"/>
      <c r="Y29" s="196"/>
      <c r="Z29" s="196"/>
      <c r="AA29" s="196"/>
      <c r="AB29" s="170"/>
      <c r="AC29" s="171"/>
      <c r="AD29" s="172"/>
      <c r="AE29" s="53"/>
      <c r="AF29" s="36"/>
      <c r="AG29" s="58"/>
    </row>
    <row r="30" spans="1:33" ht="15.75" thickBot="1">
      <c r="A30" s="195"/>
      <c r="B30" s="196"/>
      <c r="C30" s="196"/>
      <c r="D30" s="196"/>
      <c r="E30" s="196"/>
      <c r="F30" s="206"/>
      <c r="G30" s="207"/>
      <c r="H30" s="208"/>
      <c r="I30" s="54"/>
      <c r="J30" s="38"/>
      <c r="K30" s="59"/>
      <c r="L30" s="195"/>
      <c r="M30" s="196"/>
      <c r="N30" s="196"/>
      <c r="O30" s="196"/>
      <c r="P30" s="196"/>
      <c r="Q30" s="206"/>
      <c r="R30" s="207"/>
      <c r="S30" s="208"/>
      <c r="T30" s="54"/>
      <c r="U30" s="38"/>
      <c r="V30" s="59"/>
      <c r="W30" s="195"/>
      <c r="X30" s="196"/>
      <c r="Y30" s="196"/>
      <c r="Z30" s="196"/>
      <c r="AA30" s="196"/>
      <c r="AB30" s="206"/>
      <c r="AC30" s="207"/>
      <c r="AD30" s="208"/>
      <c r="AE30" s="54"/>
      <c r="AF30" s="38"/>
      <c r="AG30" s="59"/>
    </row>
    <row r="31" spans="1:33" ht="15.75" thickBot="1">
      <c r="A31" s="198"/>
      <c r="B31" s="199"/>
      <c r="C31" s="199"/>
      <c r="D31" s="199"/>
      <c r="E31" s="199"/>
      <c r="F31" s="39"/>
      <c r="G31" s="40"/>
      <c r="H31" s="40"/>
      <c r="I31" s="55"/>
      <c r="J31" s="41"/>
      <c r="K31" s="97">
        <f>SUM(K23:K30)</f>
        <v>369000</v>
      </c>
      <c r="L31" s="198"/>
      <c r="M31" s="199"/>
      <c r="N31" s="199"/>
      <c r="O31" s="199"/>
      <c r="P31" s="199"/>
      <c r="Q31" s="39" t="s">
        <v>30</v>
      </c>
      <c r="R31" s="40"/>
      <c r="S31" s="40"/>
      <c r="T31" s="55"/>
      <c r="U31" s="41"/>
      <c r="V31" s="59">
        <f>SUM(V23:V30)</f>
        <v>67000</v>
      </c>
      <c r="W31" s="198"/>
      <c r="X31" s="199"/>
      <c r="Y31" s="199"/>
      <c r="Z31" s="199"/>
      <c r="AA31" s="199"/>
      <c r="AB31" s="39" t="s">
        <v>30</v>
      </c>
      <c r="AC31" s="40"/>
      <c r="AD31" s="40"/>
      <c r="AE31" s="55"/>
      <c r="AF31" s="41"/>
      <c r="AG31" s="59">
        <f>SUM(AG23:AG30)</f>
        <v>20000</v>
      </c>
    </row>
    <row r="32" spans="1:33" ht="45" customHeight="1" thickBot="1">
      <c r="A32" s="173" t="s">
        <v>160</v>
      </c>
      <c r="B32" s="209"/>
      <c r="C32" s="209"/>
      <c r="D32" s="209"/>
      <c r="E32" s="210"/>
      <c r="F32" s="176" t="s">
        <v>24</v>
      </c>
      <c r="G32" s="177"/>
      <c r="H32" s="211"/>
      <c r="I32" s="211"/>
      <c r="J32" s="211"/>
      <c r="K32" s="213"/>
      <c r="L32" s="173" t="s">
        <v>75</v>
      </c>
      <c r="M32" s="209"/>
      <c r="N32" s="209"/>
      <c r="O32" s="209"/>
      <c r="P32" s="210"/>
      <c r="Q32" s="176" t="s">
        <v>24</v>
      </c>
      <c r="R32" s="177"/>
      <c r="S32" s="211"/>
      <c r="T32" s="211"/>
      <c r="U32" s="211"/>
      <c r="V32" s="213"/>
      <c r="W32" s="173"/>
      <c r="X32" s="209"/>
      <c r="Y32" s="209"/>
      <c r="Z32" s="209"/>
      <c r="AA32" s="210"/>
      <c r="AB32" s="176"/>
      <c r="AC32" s="177"/>
      <c r="AD32" s="211"/>
      <c r="AE32" s="211"/>
      <c r="AF32" s="211"/>
      <c r="AG32" s="213"/>
    </row>
    <row r="33" spans="1:33" ht="22.5" customHeight="1" thickBot="1">
      <c r="A33" s="195" t="s">
        <v>187</v>
      </c>
      <c r="B33" s="196"/>
      <c r="C33" s="196"/>
      <c r="D33" s="196"/>
      <c r="E33" s="196"/>
      <c r="F33" s="189" t="s">
        <v>25</v>
      </c>
      <c r="G33" s="190"/>
      <c r="H33" s="191"/>
      <c r="I33" s="94" t="s">
        <v>26</v>
      </c>
      <c r="J33" s="51" t="s">
        <v>51</v>
      </c>
      <c r="K33" s="56" t="s">
        <v>27</v>
      </c>
      <c r="L33" s="195" t="s">
        <v>190</v>
      </c>
      <c r="M33" s="196"/>
      <c r="N33" s="196"/>
      <c r="O33" s="196"/>
      <c r="P33" s="196"/>
      <c r="Q33" s="189" t="s">
        <v>25</v>
      </c>
      <c r="R33" s="190"/>
      <c r="S33" s="191"/>
      <c r="T33" s="66" t="s">
        <v>26</v>
      </c>
      <c r="U33" s="51" t="s">
        <v>51</v>
      </c>
      <c r="V33" s="56" t="s">
        <v>27</v>
      </c>
      <c r="W33" s="195"/>
      <c r="X33" s="196"/>
      <c r="Y33" s="196"/>
      <c r="Z33" s="196"/>
      <c r="AA33" s="196"/>
      <c r="AB33" s="189"/>
      <c r="AC33" s="190"/>
      <c r="AD33" s="191"/>
      <c r="AE33" s="66"/>
      <c r="AF33" s="51"/>
      <c r="AG33" s="56"/>
    </row>
    <row r="34" spans="1:33" ht="15" customHeight="1">
      <c r="A34" s="195"/>
      <c r="B34" s="196"/>
      <c r="C34" s="196"/>
      <c r="D34" s="196"/>
      <c r="E34" s="196"/>
      <c r="F34" s="170"/>
      <c r="G34" s="171"/>
      <c r="H34" s="172"/>
      <c r="I34" s="53"/>
      <c r="J34" s="45"/>
      <c r="K34" s="15"/>
      <c r="L34" s="195"/>
      <c r="M34" s="196"/>
      <c r="N34" s="196"/>
      <c r="O34" s="196"/>
      <c r="P34" s="196"/>
      <c r="Q34" s="201" t="s">
        <v>114</v>
      </c>
      <c r="R34" s="202"/>
      <c r="S34" s="203"/>
      <c r="T34" s="52">
        <v>72300</v>
      </c>
      <c r="U34" s="45"/>
      <c r="V34" s="72">
        <v>28304</v>
      </c>
      <c r="W34" s="195"/>
      <c r="X34" s="196"/>
      <c r="Y34" s="196"/>
      <c r="Z34" s="196"/>
      <c r="AA34" s="196"/>
      <c r="AB34" s="201"/>
      <c r="AC34" s="202"/>
      <c r="AD34" s="203"/>
      <c r="AE34" s="52"/>
      <c r="AF34" s="45"/>
      <c r="AG34" s="57"/>
    </row>
    <row r="35" spans="1:33" ht="29.25" customHeight="1">
      <c r="A35" s="195"/>
      <c r="B35" s="196"/>
      <c r="C35" s="196"/>
      <c r="D35" s="196"/>
      <c r="E35" s="196"/>
      <c r="F35" s="170" t="s">
        <v>106</v>
      </c>
      <c r="G35" s="171"/>
      <c r="H35" s="172"/>
      <c r="I35" s="53">
        <v>75700</v>
      </c>
      <c r="J35" s="36"/>
      <c r="K35" s="16">
        <f>7200+21600</f>
        <v>28800</v>
      </c>
      <c r="L35" s="195"/>
      <c r="M35" s="196"/>
      <c r="N35" s="196"/>
      <c r="O35" s="196"/>
      <c r="P35" s="196"/>
      <c r="Q35" s="170" t="s">
        <v>116</v>
      </c>
      <c r="R35" s="171"/>
      <c r="S35" s="172"/>
      <c r="T35" s="53">
        <v>72100</v>
      </c>
      <c r="U35" s="36"/>
      <c r="V35" s="71">
        <v>20000</v>
      </c>
      <c r="W35" s="195"/>
      <c r="X35" s="196"/>
      <c r="Y35" s="196"/>
      <c r="Z35" s="196"/>
      <c r="AA35" s="196"/>
      <c r="AB35" s="170"/>
      <c r="AC35" s="171"/>
      <c r="AD35" s="172"/>
      <c r="AE35" s="53"/>
      <c r="AF35" s="36"/>
      <c r="AG35" s="58"/>
    </row>
    <row r="36" spans="1:33">
      <c r="A36" s="195"/>
      <c r="B36" s="196"/>
      <c r="C36" s="196"/>
      <c r="D36" s="196"/>
      <c r="E36" s="196"/>
      <c r="F36" s="170"/>
      <c r="G36" s="171"/>
      <c r="H36" s="172"/>
      <c r="I36" s="53"/>
      <c r="J36" s="36"/>
      <c r="K36" s="16"/>
      <c r="L36" s="195"/>
      <c r="M36" s="196"/>
      <c r="N36" s="196"/>
      <c r="O36" s="196"/>
      <c r="P36" s="196"/>
      <c r="Q36" s="170" t="s">
        <v>106</v>
      </c>
      <c r="R36" s="171"/>
      <c r="S36" s="172"/>
      <c r="T36" s="53"/>
      <c r="U36" s="36"/>
      <c r="V36" s="71">
        <v>2000</v>
      </c>
      <c r="W36" s="195"/>
      <c r="X36" s="196"/>
      <c r="Y36" s="196"/>
      <c r="Z36" s="196"/>
      <c r="AA36" s="196"/>
      <c r="AB36" s="170"/>
      <c r="AC36" s="171"/>
      <c r="AD36" s="172"/>
      <c r="AE36" s="53"/>
      <c r="AF36" s="36"/>
      <c r="AG36" s="58"/>
    </row>
    <row r="37" spans="1:33">
      <c r="A37" s="195"/>
      <c r="B37" s="196"/>
      <c r="C37" s="196"/>
      <c r="D37" s="196"/>
      <c r="E37" s="196"/>
      <c r="F37" s="170"/>
      <c r="G37" s="171"/>
      <c r="H37" s="172"/>
      <c r="I37" s="53"/>
      <c r="J37" s="36"/>
      <c r="K37" s="16"/>
      <c r="L37" s="195"/>
      <c r="M37" s="196"/>
      <c r="N37" s="196"/>
      <c r="O37" s="196"/>
      <c r="P37" s="196"/>
      <c r="Q37" s="170"/>
      <c r="R37" s="171"/>
      <c r="S37" s="172"/>
      <c r="T37" s="53"/>
      <c r="U37" s="36"/>
      <c r="V37" s="58"/>
      <c r="W37" s="195"/>
      <c r="X37" s="196"/>
      <c r="Y37" s="196"/>
      <c r="Z37" s="196"/>
      <c r="AA37" s="196"/>
      <c r="AB37" s="170"/>
      <c r="AC37" s="171"/>
      <c r="AD37" s="172"/>
      <c r="AE37" s="53"/>
      <c r="AF37" s="36"/>
      <c r="AG37" s="58"/>
    </row>
    <row r="38" spans="1:33">
      <c r="A38" s="195"/>
      <c r="B38" s="196"/>
      <c r="C38" s="196"/>
      <c r="D38" s="196"/>
      <c r="E38" s="196"/>
      <c r="F38" s="170"/>
      <c r="G38" s="171"/>
      <c r="H38" s="172"/>
      <c r="I38" s="53"/>
      <c r="J38" s="36"/>
      <c r="K38" s="16"/>
      <c r="L38" s="195"/>
      <c r="M38" s="196"/>
      <c r="N38" s="196"/>
      <c r="O38" s="196"/>
      <c r="P38" s="196"/>
      <c r="Q38" s="170"/>
      <c r="R38" s="171"/>
      <c r="S38" s="172"/>
      <c r="T38" s="53"/>
      <c r="U38" s="36"/>
      <c r="V38" s="58"/>
      <c r="W38" s="195"/>
      <c r="X38" s="196"/>
      <c r="Y38" s="196"/>
      <c r="Z38" s="196"/>
      <c r="AA38" s="196"/>
      <c r="AB38" s="170"/>
      <c r="AC38" s="171"/>
      <c r="AD38" s="172"/>
      <c r="AE38" s="53"/>
      <c r="AF38" s="36"/>
      <c r="AG38" s="58"/>
    </row>
    <row r="39" spans="1:33">
      <c r="A39" s="195"/>
      <c r="B39" s="196"/>
      <c r="C39" s="196"/>
      <c r="D39" s="196"/>
      <c r="E39" s="196"/>
      <c r="F39" s="170"/>
      <c r="G39" s="171"/>
      <c r="H39" s="172"/>
      <c r="I39" s="53"/>
      <c r="J39" s="36"/>
      <c r="K39" s="16"/>
      <c r="L39" s="195"/>
      <c r="M39" s="196"/>
      <c r="N39" s="196"/>
      <c r="O39" s="196"/>
      <c r="P39" s="196"/>
      <c r="Q39" s="170"/>
      <c r="R39" s="171"/>
      <c r="S39" s="172"/>
      <c r="T39" s="53"/>
      <c r="U39" s="36"/>
      <c r="V39" s="58"/>
      <c r="W39" s="195"/>
      <c r="X39" s="196"/>
      <c r="Y39" s="196"/>
      <c r="Z39" s="196"/>
      <c r="AA39" s="196"/>
      <c r="AB39" s="170"/>
      <c r="AC39" s="171"/>
      <c r="AD39" s="172"/>
      <c r="AE39" s="53"/>
      <c r="AF39" s="36"/>
      <c r="AG39" s="58"/>
    </row>
    <row r="40" spans="1:33">
      <c r="A40" s="195"/>
      <c r="B40" s="196"/>
      <c r="C40" s="196"/>
      <c r="D40" s="196"/>
      <c r="E40" s="196"/>
      <c r="F40" s="170"/>
      <c r="G40" s="171"/>
      <c r="H40" s="172"/>
      <c r="I40" s="53"/>
      <c r="J40" s="36"/>
      <c r="K40" s="16"/>
      <c r="L40" s="195"/>
      <c r="M40" s="196"/>
      <c r="N40" s="196"/>
      <c r="O40" s="196"/>
      <c r="P40" s="196"/>
      <c r="Q40" s="170"/>
      <c r="R40" s="171"/>
      <c r="S40" s="172"/>
      <c r="T40" s="53"/>
      <c r="U40" s="36"/>
      <c r="V40" s="58"/>
      <c r="W40" s="195"/>
      <c r="X40" s="196"/>
      <c r="Y40" s="196"/>
      <c r="Z40" s="196"/>
      <c r="AA40" s="196"/>
      <c r="AB40" s="170"/>
      <c r="AC40" s="171"/>
      <c r="AD40" s="172"/>
      <c r="AE40" s="53"/>
      <c r="AF40" s="36"/>
      <c r="AG40" s="58"/>
    </row>
    <row r="41" spans="1:33" ht="17.25" customHeight="1" thickBot="1">
      <c r="A41" s="195"/>
      <c r="B41" s="196"/>
      <c r="C41" s="196"/>
      <c r="D41" s="196"/>
      <c r="E41" s="196"/>
      <c r="F41" s="206"/>
      <c r="G41" s="207"/>
      <c r="H41" s="208"/>
      <c r="I41" s="54"/>
      <c r="J41" s="38"/>
      <c r="K41" s="17"/>
      <c r="L41" s="195"/>
      <c r="M41" s="196"/>
      <c r="N41" s="196"/>
      <c r="O41" s="196"/>
      <c r="P41" s="196"/>
      <c r="Q41" s="206"/>
      <c r="R41" s="207"/>
      <c r="S41" s="208"/>
      <c r="T41" s="54"/>
      <c r="U41" s="38"/>
      <c r="V41" s="59"/>
      <c r="W41" s="195"/>
      <c r="X41" s="196"/>
      <c r="Y41" s="196"/>
      <c r="Z41" s="196"/>
      <c r="AA41" s="196"/>
      <c r="AB41" s="206"/>
      <c r="AC41" s="207"/>
      <c r="AD41" s="208"/>
      <c r="AE41" s="54"/>
      <c r="AF41" s="38"/>
      <c r="AG41" s="59"/>
    </row>
    <row r="42" spans="1:33" ht="59.25" customHeight="1" thickBot="1">
      <c r="A42" s="198"/>
      <c r="B42" s="199"/>
      <c r="C42" s="199"/>
      <c r="D42" s="199"/>
      <c r="E42" s="199"/>
      <c r="F42" s="39"/>
      <c r="G42" s="40"/>
      <c r="H42" s="40"/>
      <c r="I42" s="55"/>
      <c r="J42" s="41"/>
      <c r="K42" s="17">
        <f>SUM(K34:K41)</f>
        <v>28800</v>
      </c>
      <c r="L42" s="198"/>
      <c r="M42" s="199"/>
      <c r="N42" s="199"/>
      <c r="O42" s="199"/>
      <c r="P42" s="199"/>
      <c r="Q42" s="39" t="s">
        <v>30</v>
      </c>
      <c r="R42" s="40"/>
      <c r="S42" s="40"/>
      <c r="T42" s="55"/>
      <c r="U42" s="41"/>
      <c r="V42" s="59">
        <f>SUM(V34:V41)</f>
        <v>50304</v>
      </c>
      <c r="W42" s="198"/>
      <c r="X42" s="199"/>
      <c r="Y42" s="199"/>
      <c r="Z42" s="199"/>
      <c r="AA42" s="199"/>
      <c r="AB42" s="39"/>
      <c r="AC42" s="40"/>
      <c r="AD42" s="40"/>
      <c r="AE42" s="55"/>
      <c r="AF42" s="41"/>
      <c r="AG42" s="59"/>
    </row>
    <row r="45" spans="1:33" ht="15" customHeight="1">
      <c r="A45" s="18" t="s">
        <v>33</v>
      </c>
    </row>
    <row r="46" spans="1:33" ht="15" customHeight="1">
      <c r="A46" s="18" t="s">
        <v>34</v>
      </c>
    </row>
    <row r="48" spans="1:33" ht="15.75" thickBot="1"/>
    <row r="49" spans="1:11" ht="48" customHeight="1" thickBot="1">
      <c r="A49" s="173" t="s">
        <v>161</v>
      </c>
      <c r="B49" s="209"/>
      <c r="C49" s="209"/>
      <c r="D49" s="209"/>
      <c r="E49" s="210"/>
      <c r="F49" s="176" t="s">
        <v>24</v>
      </c>
      <c r="G49" s="177"/>
      <c r="H49" s="211"/>
      <c r="I49" s="211"/>
      <c r="J49" s="211"/>
      <c r="K49" s="213"/>
    </row>
    <row r="50" spans="1:11" ht="23.25" thickBot="1">
      <c r="A50" s="195" t="s">
        <v>168</v>
      </c>
      <c r="B50" s="196"/>
      <c r="C50" s="196"/>
      <c r="D50" s="196"/>
      <c r="E50" s="196"/>
      <c r="F50" s="189" t="s">
        <v>25</v>
      </c>
      <c r="G50" s="190"/>
      <c r="H50" s="191"/>
      <c r="I50" s="94" t="s">
        <v>26</v>
      </c>
      <c r="J50" s="51" t="s">
        <v>51</v>
      </c>
      <c r="K50" s="56" t="s">
        <v>27</v>
      </c>
    </row>
    <row r="51" spans="1:11" ht="15.75" thickBot="1">
      <c r="A51" s="195"/>
      <c r="B51" s="196"/>
      <c r="C51" s="196"/>
      <c r="D51" s="196"/>
      <c r="E51" s="196"/>
      <c r="F51" s="201"/>
      <c r="G51" s="202"/>
      <c r="H51" s="203"/>
      <c r="I51" s="44"/>
      <c r="J51" s="51"/>
      <c r="K51" s="15"/>
    </row>
    <row r="52" spans="1:11" ht="27" customHeight="1" thickBot="1">
      <c r="A52" s="195"/>
      <c r="B52" s="196"/>
      <c r="C52" s="196"/>
      <c r="D52" s="196"/>
      <c r="E52" s="196"/>
      <c r="F52" s="170" t="s">
        <v>169</v>
      </c>
      <c r="G52" s="171"/>
      <c r="H52" s="172"/>
      <c r="I52" s="51">
        <v>75700</v>
      </c>
      <c r="J52" s="51"/>
      <c r="K52" s="16">
        <v>2000</v>
      </c>
    </row>
    <row r="53" spans="1:11" ht="15.75" thickBot="1">
      <c r="A53" s="195"/>
      <c r="B53" s="196"/>
      <c r="C53" s="196"/>
      <c r="D53" s="196"/>
      <c r="E53" s="196"/>
      <c r="F53" s="170"/>
      <c r="G53" s="171"/>
      <c r="H53" s="172"/>
      <c r="I53" s="35"/>
      <c r="J53" s="51"/>
      <c r="K53" s="16"/>
    </row>
    <row r="54" spans="1:11" ht="15.75" thickBot="1">
      <c r="A54" s="195"/>
      <c r="B54" s="196"/>
      <c r="C54" s="196"/>
      <c r="D54" s="196"/>
      <c r="E54" s="196"/>
      <c r="F54" s="170"/>
      <c r="G54" s="171"/>
      <c r="H54" s="172"/>
      <c r="I54" s="35"/>
      <c r="J54" s="51"/>
      <c r="K54" s="16"/>
    </row>
    <row r="55" spans="1:11" ht="15.75" thickBot="1">
      <c r="A55" s="195"/>
      <c r="B55" s="196"/>
      <c r="C55" s="196"/>
      <c r="D55" s="196"/>
      <c r="E55" s="196"/>
      <c r="F55" s="170"/>
      <c r="G55" s="171"/>
      <c r="H55" s="172"/>
      <c r="I55" s="35"/>
      <c r="J55" s="51"/>
      <c r="K55" s="16"/>
    </row>
    <row r="56" spans="1:11" ht="15.75" thickBot="1">
      <c r="A56" s="195"/>
      <c r="B56" s="196"/>
      <c r="C56" s="196"/>
      <c r="D56" s="196"/>
      <c r="E56" s="196"/>
      <c r="F56" s="170"/>
      <c r="G56" s="171"/>
      <c r="H56" s="172"/>
      <c r="I56" s="35"/>
      <c r="J56" s="51"/>
      <c r="K56" s="16"/>
    </row>
    <row r="57" spans="1:11" ht="15.75" thickBot="1">
      <c r="A57" s="195"/>
      <c r="B57" s="196"/>
      <c r="C57" s="196"/>
      <c r="D57" s="196"/>
      <c r="E57" s="196"/>
      <c r="F57" s="170"/>
      <c r="G57" s="171"/>
      <c r="H57" s="172"/>
      <c r="I57" s="35"/>
      <c r="J57" s="51"/>
      <c r="K57" s="16"/>
    </row>
    <row r="58" spans="1:11" ht="15.75" thickBot="1">
      <c r="A58" s="195"/>
      <c r="B58" s="196"/>
      <c r="C58" s="196"/>
      <c r="D58" s="196"/>
      <c r="E58" s="196"/>
      <c r="F58" s="206"/>
      <c r="G58" s="207"/>
      <c r="H58" s="208"/>
      <c r="I58" s="37"/>
      <c r="J58" s="51"/>
      <c r="K58" s="17"/>
    </row>
    <row r="59" spans="1:11" ht="15.75" thickBot="1">
      <c r="A59" s="198"/>
      <c r="B59" s="199"/>
      <c r="C59" s="199"/>
      <c r="D59" s="199"/>
      <c r="E59" s="199"/>
      <c r="F59" s="39"/>
      <c r="G59" s="40"/>
      <c r="H59" s="40"/>
      <c r="I59" s="40"/>
      <c r="J59" s="41"/>
      <c r="K59" s="96">
        <v>2000</v>
      </c>
    </row>
    <row r="60" spans="1:11" ht="42.75" customHeight="1" thickBot="1">
      <c r="A60" s="173" t="s">
        <v>170</v>
      </c>
      <c r="B60" s="209"/>
      <c r="C60" s="209"/>
      <c r="D60" s="209"/>
      <c r="E60" s="210"/>
      <c r="F60" s="176" t="s">
        <v>24</v>
      </c>
      <c r="G60" s="177"/>
      <c r="H60" s="211"/>
      <c r="I60" s="211"/>
      <c r="J60" s="211"/>
      <c r="K60" s="213"/>
    </row>
    <row r="61" spans="1:11" ht="23.25" thickBot="1">
      <c r="A61" s="195" t="s">
        <v>171</v>
      </c>
      <c r="B61" s="196"/>
      <c r="C61" s="196"/>
      <c r="D61" s="196"/>
      <c r="E61" s="196"/>
      <c r="F61" s="189" t="s">
        <v>25</v>
      </c>
      <c r="G61" s="190"/>
      <c r="H61" s="191"/>
      <c r="I61" s="95" t="s">
        <v>26</v>
      </c>
      <c r="J61" s="51" t="s">
        <v>51</v>
      </c>
      <c r="K61" s="56" t="s">
        <v>27</v>
      </c>
    </row>
    <row r="62" spans="1:11">
      <c r="A62" s="195"/>
      <c r="B62" s="196"/>
      <c r="C62" s="196"/>
      <c r="D62" s="196"/>
      <c r="E62" s="196"/>
      <c r="F62" s="201"/>
      <c r="G62" s="202"/>
      <c r="H62" s="203"/>
      <c r="I62" s="44"/>
      <c r="J62" s="45"/>
      <c r="K62" s="15"/>
    </row>
    <row r="63" spans="1:11">
      <c r="A63" s="195"/>
      <c r="B63" s="196"/>
      <c r="C63" s="196"/>
      <c r="D63" s="196"/>
      <c r="E63" s="196"/>
      <c r="F63" s="170"/>
      <c r="G63" s="171"/>
      <c r="H63" s="172"/>
      <c r="I63" s="35"/>
      <c r="J63" s="36"/>
      <c r="K63" s="16"/>
    </row>
    <row r="64" spans="1:11">
      <c r="A64" s="195"/>
      <c r="B64" s="196"/>
      <c r="C64" s="196"/>
      <c r="D64" s="196"/>
      <c r="E64" s="196"/>
      <c r="F64" s="170"/>
      <c r="G64" s="171"/>
      <c r="H64" s="172"/>
      <c r="I64" s="35"/>
      <c r="J64" s="36"/>
      <c r="K64" s="16"/>
    </row>
    <row r="65" spans="1:11">
      <c r="A65" s="195"/>
      <c r="B65" s="196"/>
      <c r="C65" s="196"/>
      <c r="D65" s="196"/>
      <c r="E65" s="196"/>
      <c r="F65" s="170"/>
      <c r="G65" s="171"/>
      <c r="H65" s="172"/>
      <c r="I65" s="35"/>
      <c r="J65" s="36"/>
      <c r="K65" s="16"/>
    </row>
    <row r="66" spans="1:11">
      <c r="A66" s="195"/>
      <c r="B66" s="196"/>
      <c r="C66" s="196"/>
      <c r="D66" s="196"/>
      <c r="E66" s="196"/>
      <c r="F66" s="170"/>
      <c r="G66" s="171"/>
      <c r="H66" s="172"/>
      <c r="I66" s="35"/>
      <c r="J66" s="36"/>
      <c r="K66" s="16"/>
    </row>
    <row r="67" spans="1:11">
      <c r="A67" s="195"/>
      <c r="B67" s="196"/>
      <c r="C67" s="196"/>
      <c r="D67" s="196"/>
      <c r="E67" s="196"/>
      <c r="F67" s="170"/>
      <c r="G67" s="171"/>
      <c r="H67" s="172"/>
      <c r="I67" s="35"/>
      <c r="J67" s="36"/>
      <c r="K67" s="16"/>
    </row>
    <row r="68" spans="1:11">
      <c r="A68" s="195"/>
      <c r="B68" s="196"/>
      <c r="C68" s="196"/>
      <c r="D68" s="196"/>
      <c r="E68" s="196"/>
      <c r="F68" s="170"/>
      <c r="G68" s="171"/>
      <c r="H68" s="172"/>
      <c r="I68" s="35"/>
      <c r="J68" s="36"/>
      <c r="K68" s="16"/>
    </row>
    <row r="69" spans="1:11" ht="15.75" thickBot="1">
      <c r="A69" s="195"/>
      <c r="B69" s="196"/>
      <c r="C69" s="196"/>
      <c r="D69" s="196"/>
      <c r="E69" s="196"/>
      <c r="F69" s="206"/>
      <c r="G69" s="207"/>
      <c r="H69" s="208"/>
      <c r="I69" s="37"/>
      <c r="J69" s="38"/>
      <c r="K69" s="17"/>
    </row>
    <row r="70" spans="1:11" ht="15.75" thickBot="1">
      <c r="A70" s="198"/>
      <c r="B70" s="199"/>
      <c r="C70" s="199"/>
      <c r="D70" s="199"/>
      <c r="E70" s="199"/>
      <c r="F70" s="39"/>
      <c r="G70" s="40"/>
      <c r="H70" s="40"/>
      <c r="I70" s="40"/>
      <c r="J70" s="41"/>
      <c r="K70" s="17"/>
    </row>
    <row r="75" spans="1:11" ht="15.75" thickBot="1"/>
    <row r="76" spans="1:11" ht="35.25" customHeight="1" thickBot="1">
      <c r="A76" s="173" t="s">
        <v>172</v>
      </c>
      <c r="B76" s="209"/>
      <c r="C76" s="209"/>
      <c r="D76" s="209"/>
      <c r="E76" s="210"/>
      <c r="F76" s="176" t="s">
        <v>24</v>
      </c>
      <c r="G76" s="177"/>
      <c r="H76" s="211"/>
      <c r="I76" s="211"/>
      <c r="J76" s="211"/>
      <c r="K76" s="213"/>
    </row>
    <row r="77" spans="1:11" ht="23.25" thickBot="1">
      <c r="A77" s="195" t="s">
        <v>173</v>
      </c>
      <c r="B77" s="196"/>
      <c r="C77" s="196"/>
      <c r="D77" s="196"/>
      <c r="E77" s="196"/>
      <c r="F77" s="189" t="s">
        <v>25</v>
      </c>
      <c r="G77" s="190"/>
      <c r="H77" s="191"/>
      <c r="I77" s="95" t="s">
        <v>26</v>
      </c>
      <c r="J77" s="51" t="s">
        <v>51</v>
      </c>
      <c r="K77" s="56" t="s">
        <v>27</v>
      </c>
    </row>
    <row r="78" spans="1:11">
      <c r="A78" s="195"/>
      <c r="B78" s="196"/>
      <c r="C78" s="196"/>
      <c r="D78" s="196"/>
      <c r="E78" s="196"/>
      <c r="F78" s="201"/>
      <c r="G78" s="202"/>
      <c r="H78" s="203"/>
      <c r="I78" s="44"/>
      <c r="J78" s="45"/>
      <c r="K78" s="15"/>
    </row>
    <row r="79" spans="1:11">
      <c r="A79" s="195"/>
      <c r="B79" s="196"/>
      <c r="C79" s="196"/>
      <c r="D79" s="196"/>
      <c r="E79" s="196"/>
      <c r="F79" s="170"/>
      <c r="G79" s="171"/>
      <c r="H79" s="172"/>
      <c r="I79" s="35"/>
      <c r="J79" s="36"/>
      <c r="K79" s="16"/>
    </row>
    <row r="80" spans="1:11">
      <c r="A80" s="195"/>
      <c r="B80" s="196"/>
      <c r="C80" s="196"/>
      <c r="D80" s="196"/>
      <c r="E80" s="196"/>
      <c r="F80" s="170"/>
      <c r="G80" s="171"/>
      <c r="H80" s="172"/>
      <c r="I80" s="35"/>
      <c r="J80" s="36"/>
      <c r="K80" s="16"/>
    </row>
    <row r="81" spans="1:11">
      <c r="A81" s="195"/>
      <c r="B81" s="196"/>
      <c r="C81" s="196"/>
      <c r="D81" s="196"/>
      <c r="E81" s="196"/>
      <c r="F81" s="170"/>
      <c r="G81" s="171"/>
      <c r="H81" s="172"/>
      <c r="I81" s="35"/>
      <c r="J81" s="36"/>
      <c r="K81" s="16"/>
    </row>
    <row r="82" spans="1:11">
      <c r="A82" s="195"/>
      <c r="B82" s="196"/>
      <c r="C82" s="196"/>
      <c r="D82" s="196"/>
      <c r="E82" s="196"/>
      <c r="F82" s="170"/>
      <c r="G82" s="171"/>
      <c r="H82" s="172"/>
      <c r="I82" s="35"/>
      <c r="J82" s="36"/>
      <c r="K82" s="16"/>
    </row>
    <row r="83" spans="1:11">
      <c r="A83" s="195"/>
      <c r="B83" s="196"/>
      <c r="C83" s="196"/>
      <c r="D83" s="196"/>
      <c r="E83" s="196"/>
      <c r="F83" s="170"/>
      <c r="G83" s="171"/>
      <c r="H83" s="172"/>
      <c r="I83" s="35"/>
      <c r="J83" s="36"/>
      <c r="K83" s="16"/>
    </row>
    <row r="84" spans="1:11">
      <c r="A84" s="195"/>
      <c r="B84" s="196"/>
      <c r="C84" s="196"/>
      <c r="D84" s="196"/>
      <c r="E84" s="196"/>
      <c r="F84" s="170"/>
      <c r="G84" s="171"/>
      <c r="H84" s="172"/>
      <c r="I84" s="35"/>
      <c r="J84" s="36"/>
      <c r="K84" s="16"/>
    </row>
    <row r="85" spans="1:11" ht="15.75" thickBot="1">
      <c r="A85" s="195"/>
      <c r="B85" s="196"/>
      <c r="C85" s="196"/>
      <c r="D85" s="196"/>
      <c r="E85" s="196"/>
      <c r="F85" s="206"/>
      <c r="G85" s="207"/>
      <c r="H85" s="208"/>
      <c r="I85" s="37"/>
      <c r="J85" s="38"/>
      <c r="K85" s="17"/>
    </row>
    <row r="86" spans="1:11" ht="15.75" thickBot="1">
      <c r="A86" s="198"/>
      <c r="B86" s="199"/>
      <c r="C86" s="199"/>
      <c r="D86" s="199"/>
      <c r="E86" s="199"/>
      <c r="F86" s="39"/>
      <c r="G86" s="40"/>
      <c r="H86" s="40"/>
      <c r="I86" s="40"/>
      <c r="J86" s="41"/>
      <c r="K86" s="17"/>
    </row>
  </sheetData>
  <mergeCells count="192">
    <mergeCell ref="A49:E49"/>
    <mergeCell ref="F49:K49"/>
    <mergeCell ref="A50:E59"/>
    <mergeCell ref="F50:H50"/>
    <mergeCell ref="F51:H51"/>
    <mergeCell ref="F52:H52"/>
    <mergeCell ref="F53:H53"/>
    <mergeCell ref="F54:H54"/>
    <mergeCell ref="F55:H55"/>
    <mergeCell ref="F56:H56"/>
    <mergeCell ref="F57:H57"/>
    <mergeCell ref="F58:H58"/>
    <mergeCell ref="W32:AA32"/>
    <mergeCell ref="AB32:AG32"/>
    <mergeCell ref="W33:AA42"/>
    <mergeCell ref="AB33:AD33"/>
    <mergeCell ref="AB34:AD34"/>
    <mergeCell ref="AB35:AD35"/>
    <mergeCell ref="AB36:AD36"/>
    <mergeCell ref="AB37:AD37"/>
    <mergeCell ref="AB38:AD38"/>
    <mergeCell ref="AB39:AD39"/>
    <mergeCell ref="AB40:AD40"/>
    <mergeCell ref="AB41:AD41"/>
    <mergeCell ref="L32:P32"/>
    <mergeCell ref="Q32:V32"/>
    <mergeCell ref="L33:P42"/>
    <mergeCell ref="Q33:S33"/>
    <mergeCell ref="Q34:S34"/>
    <mergeCell ref="Q35:S35"/>
    <mergeCell ref="Q36:S36"/>
    <mergeCell ref="Q37:S37"/>
    <mergeCell ref="Q38:S38"/>
    <mergeCell ref="Q39:S39"/>
    <mergeCell ref="Q40:S40"/>
    <mergeCell ref="Q41:S41"/>
    <mergeCell ref="L21:P21"/>
    <mergeCell ref="Q21:V21"/>
    <mergeCell ref="L22:P31"/>
    <mergeCell ref="Q22:S22"/>
    <mergeCell ref="Q23:S23"/>
    <mergeCell ref="Q24:S24"/>
    <mergeCell ref="Q25:S25"/>
    <mergeCell ref="Q26:S26"/>
    <mergeCell ref="Q27:S27"/>
    <mergeCell ref="Q28:S28"/>
    <mergeCell ref="Q29:S29"/>
    <mergeCell ref="Q30:S30"/>
    <mergeCell ref="W21:AA21"/>
    <mergeCell ref="AB21:AG21"/>
    <mergeCell ref="W22:AA31"/>
    <mergeCell ref="AB22:AD22"/>
    <mergeCell ref="AB23:AD23"/>
    <mergeCell ref="AB24:AD24"/>
    <mergeCell ref="AB25:AD25"/>
    <mergeCell ref="AB26:AD26"/>
    <mergeCell ref="AB27:AD27"/>
    <mergeCell ref="AB28:AD28"/>
    <mergeCell ref="AB29:AD29"/>
    <mergeCell ref="AB30:AD30"/>
    <mergeCell ref="W11:AA20"/>
    <mergeCell ref="AB11:AD11"/>
    <mergeCell ref="AB12:AD12"/>
    <mergeCell ref="AB13:AD13"/>
    <mergeCell ref="AB14:AD14"/>
    <mergeCell ref="AB15:AD15"/>
    <mergeCell ref="AB16:AD16"/>
    <mergeCell ref="AB17:AD17"/>
    <mergeCell ref="AB18:AD18"/>
    <mergeCell ref="AB19:AD19"/>
    <mergeCell ref="W8:AA8"/>
    <mergeCell ref="AB8:AG9"/>
    <mergeCell ref="W9:AA9"/>
    <mergeCell ref="W10:AA10"/>
    <mergeCell ref="AB10:AG10"/>
    <mergeCell ref="AD1:AE4"/>
    <mergeCell ref="AF1:AG4"/>
    <mergeCell ref="X5:X7"/>
    <mergeCell ref="Y5:Y7"/>
    <mergeCell ref="Z5:Z7"/>
    <mergeCell ref="AA5:AA7"/>
    <mergeCell ref="AB5:AB7"/>
    <mergeCell ref="AD5:AE7"/>
    <mergeCell ref="AF5:AG7"/>
    <mergeCell ref="X1:X4"/>
    <mergeCell ref="Y1:Y4"/>
    <mergeCell ref="Z1:Z4"/>
    <mergeCell ref="AA1:AA4"/>
    <mergeCell ref="L11:P20"/>
    <mergeCell ref="Q11:S11"/>
    <mergeCell ref="Q12:S12"/>
    <mergeCell ref="Q13:S13"/>
    <mergeCell ref="Q14:S14"/>
    <mergeCell ref="Q15:S15"/>
    <mergeCell ref="Q16:S16"/>
    <mergeCell ref="Q17:S17"/>
    <mergeCell ref="Q18:S18"/>
    <mergeCell ref="Q19:S19"/>
    <mergeCell ref="L8:P8"/>
    <mergeCell ref="Q8:V9"/>
    <mergeCell ref="L9:P9"/>
    <mergeCell ref="L10:P10"/>
    <mergeCell ref="Q10:V10"/>
    <mergeCell ref="U1:V4"/>
    <mergeCell ref="M5:M7"/>
    <mergeCell ref="N5:N7"/>
    <mergeCell ref="O5:O7"/>
    <mergeCell ref="P5:P7"/>
    <mergeCell ref="Q5:Q7"/>
    <mergeCell ref="S5:T7"/>
    <mergeCell ref="U5:V7"/>
    <mergeCell ref="M1:M4"/>
    <mergeCell ref="N1:N4"/>
    <mergeCell ref="O1:O4"/>
    <mergeCell ref="P1:P4"/>
    <mergeCell ref="S1:T4"/>
    <mergeCell ref="J1:K4"/>
    <mergeCell ref="B1:B4"/>
    <mergeCell ref="C1:C4"/>
    <mergeCell ref="D1:D4"/>
    <mergeCell ref="E1:E4"/>
    <mergeCell ref="H1:I4"/>
    <mergeCell ref="J5:K7"/>
    <mergeCell ref="A8:E8"/>
    <mergeCell ref="F8:K9"/>
    <mergeCell ref="A9:E9"/>
    <mergeCell ref="A10:E10"/>
    <mergeCell ref="F10:K10"/>
    <mergeCell ref="B5:B7"/>
    <mergeCell ref="C5:C7"/>
    <mergeCell ref="D5:D7"/>
    <mergeCell ref="E5:E7"/>
    <mergeCell ref="F5:F7"/>
    <mergeCell ref="H5:I7"/>
    <mergeCell ref="F26:H26"/>
    <mergeCell ref="F19:H19"/>
    <mergeCell ref="A21:E21"/>
    <mergeCell ref="F21:K21"/>
    <mergeCell ref="F18:H18"/>
    <mergeCell ref="A11:E20"/>
    <mergeCell ref="F11:H11"/>
    <mergeCell ref="F12:H12"/>
    <mergeCell ref="F13:H13"/>
    <mergeCell ref="F14:H14"/>
    <mergeCell ref="F15:H15"/>
    <mergeCell ref="F16:H16"/>
    <mergeCell ref="F17:H17"/>
    <mergeCell ref="F37:H37"/>
    <mergeCell ref="F41:H41"/>
    <mergeCell ref="F38:H38"/>
    <mergeCell ref="F39:H39"/>
    <mergeCell ref="F40:H40"/>
    <mergeCell ref="A33:E42"/>
    <mergeCell ref="F33:H33"/>
    <mergeCell ref="F34:H34"/>
    <mergeCell ref="F30:H30"/>
    <mergeCell ref="A32:E32"/>
    <mergeCell ref="F32:K32"/>
    <mergeCell ref="A22:E31"/>
    <mergeCell ref="F22:H22"/>
    <mergeCell ref="F23:H23"/>
    <mergeCell ref="F27:H27"/>
    <mergeCell ref="F28:H28"/>
    <mergeCell ref="F29:H29"/>
    <mergeCell ref="F24:H24"/>
    <mergeCell ref="F25:H25"/>
    <mergeCell ref="F35:H35"/>
    <mergeCell ref="F36:H36"/>
    <mergeCell ref="A60:E60"/>
    <mergeCell ref="F60:K60"/>
    <mergeCell ref="A61:E70"/>
    <mergeCell ref="F61:H61"/>
    <mergeCell ref="F62:H62"/>
    <mergeCell ref="F63:H63"/>
    <mergeCell ref="F64:H64"/>
    <mergeCell ref="F65:H65"/>
    <mergeCell ref="F66:H66"/>
    <mergeCell ref="F67:H67"/>
    <mergeCell ref="F68:H68"/>
    <mergeCell ref="F69:H69"/>
    <mergeCell ref="F77:H77"/>
    <mergeCell ref="F78:H78"/>
    <mergeCell ref="F79:H79"/>
    <mergeCell ref="F80:H80"/>
    <mergeCell ref="A76:E76"/>
    <mergeCell ref="F76:K76"/>
    <mergeCell ref="A77:E86"/>
    <mergeCell ref="F81:H81"/>
    <mergeCell ref="F82:H82"/>
    <mergeCell ref="F83:H83"/>
    <mergeCell ref="F84:H84"/>
    <mergeCell ref="F85:H85"/>
  </mergeCells>
  <pageMargins left="0.51181102362204722" right="0" top="0.74803149606299213" bottom="0.51041666666666663" header="0.31496062992125984" footer="0.31496062992125984"/>
  <pageSetup paperSize="9" orientation="landscape" r:id="rId1"/>
  <headerFooter>
    <oddHeader>&amp;CProgress towards Outputs</oddHeader>
    <oddFooter>&amp;COutput 2</oddFooter>
  </headerFooter>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view="pageLayout" topLeftCell="L21" zoomScaleNormal="100" workbookViewId="0">
      <selection activeCell="L21" sqref="L21:P30"/>
    </sheetView>
  </sheetViews>
  <sheetFormatPr defaultRowHeight="15"/>
  <cols>
    <col min="1" max="1" width="27.28515625" customWidth="1"/>
    <col min="2" max="2" width="17.85546875" customWidth="1"/>
    <col min="3" max="3" width="17" customWidth="1"/>
    <col min="4" max="4" width="15.7109375" customWidth="1"/>
    <col min="6" max="6" width="9.7109375" customWidth="1"/>
    <col min="7" max="7" width="10.140625" customWidth="1"/>
    <col min="8" max="8" width="3.7109375" customWidth="1"/>
    <col min="9" max="9" width="5.7109375" customWidth="1"/>
    <col min="10" max="10" width="10" customWidth="1"/>
    <col min="11" max="11" width="11.140625" customWidth="1"/>
    <col min="12" max="12" width="27.28515625" customWidth="1"/>
    <col min="13" max="13" width="15.85546875" customWidth="1"/>
    <col min="14" max="14" width="18.28515625" customWidth="1"/>
  </cols>
  <sheetData>
    <row r="1" spans="1:22" ht="33.75">
      <c r="A1" s="7" t="s">
        <v>13</v>
      </c>
      <c r="B1" s="130" t="s">
        <v>14</v>
      </c>
      <c r="C1" s="130" t="s">
        <v>15</v>
      </c>
      <c r="D1" s="130" t="s">
        <v>16</v>
      </c>
      <c r="E1" s="130" t="s">
        <v>29</v>
      </c>
      <c r="F1" s="62" t="s">
        <v>48</v>
      </c>
      <c r="G1" s="62" t="s">
        <v>17</v>
      </c>
      <c r="H1" s="131" t="s">
        <v>49</v>
      </c>
      <c r="I1" s="132"/>
      <c r="J1" s="131" t="s">
        <v>50</v>
      </c>
      <c r="K1" s="137"/>
      <c r="L1" s="7" t="s">
        <v>13</v>
      </c>
      <c r="M1" s="130" t="s">
        <v>14</v>
      </c>
      <c r="N1" s="130" t="s">
        <v>15</v>
      </c>
      <c r="O1" s="130" t="s">
        <v>16</v>
      </c>
      <c r="P1" s="130" t="s">
        <v>29</v>
      </c>
      <c r="Q1" s="64" t="s">
        <v>48</v>
      </c>
      <c r="R1" s="64" t="s">
        <v>17</v>
      </c>
      <c r="S1" s="131" t="s">
        <v>49</v>
      </c>
      <c r="T1" s="132"/>
      <c r="U1" s="131" t="s">
        <v>50</v>
      </c>
      <c r="V1" s="137"/>
    </row>
    <row r="2" spans="1:22" ht="56.25">
      <c r="A2" s="69" t="s">
        <v>79</v>
      </c>
      <c r="B2" s="113"/>
      <c r="C2" s="113"/>
      <c r="D2" s="113"/>
      <c r="E2" s="204"/>
      <c r="F2" s="63" t="s">
        <v>18</v>
      </c>
      <c r="G2" s="63" t="s">
        <v>18</v>
      </c>
      <c r="H2" s="133"/>
      <c r="I2" s="134"/>
      <c r="J2" s="133"/>
      <c r="K2" s="138"/>
      <c r="L2" s="69" t="s">
        <v>81</v>
      </c>
      <c r="M2" s="113"/>
      <c r="N2" s="113"/>
      <c r="O2" s="113"/>
      <c r="P2" s="204"/>
      <c r="Q2" s="65" t="s">
        <v>18</v>
      </c>
      <c r="R2" s="65" t="s">
        <v>18</v>
      </c>
      <c r="S2" s="133"/>
      <c r="T2" s="134"/>
      <c r="U2" s="133"/>
      <c r="V2" s="138"/>
    </row>
    <row r="3" spans="1:22" ht="22.5">
      <c r="A3" s="9"/>
      <c r="B3" s="113"/>
      <c r="C3" s="113"/>
      <c r="D3" s="113"/>
      <c r="E3" s="204"/>
      <c r="F3" s="13" t="s">
        <v>19</v>
      </c>
      <c r="G3" s="13" t="s">
        <v>19</v>
      </c>
      <c r="H3" s="133"/>
      <c r="I3" s="134"/>
      <c r="J3" s="133"/>
      <c r="K3" s="138"/>
      <c r="L3" s="9"/>
      <c r="M3" s="113"/>
      <c r="N3" s="113"/>
      <c r="O3" s="113"/>
      <c r="P3" s="204"/>
      <c r="Q3" s="13" t="s">
        <v>19</v>
      </c>
      <c r="R3" s="13" t="s">
        <v>19</v>
      </c>
      <c r="S3" s="133"/>
      <c r="T3" s="134"/>
      <c r="U3" s="133"/>
      <c r="V3" s="138"/>
    </row>
    <row r="4" spans="1:22" ht="15.75" thickBot="1">
      <c r="A4" s="9"/>
      <c r="B4" s="114"/>
      <c r="C4" s="114"/>
      <c r="D4" s="114"/>
      <c r="E4" s="205"/>
      <c r="F4" s="14"/>
      <c r="G4" s="48"/>
      <c r="H4" s="135"/>
      <c r="I4" s="136"/>
      <c r="J4" s="135"/>
      <c r="K4" s="139"/>
      <c r="L4" s="9"/>
      <c r="M4" s="114"/>
      <c r="N4" s="114"/>
      <c r="O4" s="114"/>
      <c r="P4" s="205"/>
      <c r="Q4" s="14"/>
      <c r="R4" s="48"/>
      <c r="S4" s="135"/>
      <c r="T4" s="136"/>
      <c r="U4" s="135"/>
      <c r="V4" s="139"/>
    </row>
    <row r="5" spans="1:22">
      <c r="A5" s="9"/>
      <c r="B5" s="158" t="s">
        <v>89</v>
      </c>
      <c r="C5" s="161" t="s">
        <v>20</v>
      </c>
      <c r="D5" s="161" t="s">
        <v>90</v>
      </c>
      <c r="E5" s="164"/>
      <c r="F5" s="167">
        <v>51325</v>
      </c>
      <c r="G5" s="49"/>
      <c r="H5" s="140"/>
      <c r="I5" s="141"/>
      <c r="J5" s="140"/>
      <c r="K5" s="146"/>
      <c r="L5" s="9"/>
      <c r="M5" s="158" t="s">
        <v>89</v>
      </c>
      <c r="N5" s="161" t="s">
        <v>20</v>
      </c>
      <c r="O5" s="161" t="s">
        <v>90</v>
      </c>
      <c r="P5" s="164"/>
      <c r="Q5" s="167">
        <v>25000</v>
      </c>
      <c r="R5" s="49"/>
      <c r="S5" s="140"/>
      <c r="T5" s="141"/>
      <c r="U5" s="140"/>
      <c r="V5" s="146"/>
    </row>
    <row r="6" spans="1:22">
      <c r="A6" s="9"/>
      <c r="B6" s="159"/>
      <c r="C6" s="162"/>
      <c r="D6" s="162"/>
      <c r="E6" s="165"/>
      <c r="F6" s="168"/>
      <c r="G6" s="50"/>
      <c r="H6" s="142"/>
      <c r="I6" s="143"/>
      <c r="J6" s="142"/>
      <c r="K6" s="147"/>
      <c r="L6" s="9"/>
      <c r="M6" s="159"/>
      <c r="N6" s="162"/>
      <c r="O6" s="162"/>
      <c r="P6" s="165"/>
      <c r="Q6" s="168"/>
      <c r="R6" s="50"/>
      <c r="S6" s="142"/>
      <c r="T6" s="143"/>
      <c r="U6" s="142"/>
      <c r="V6" s="147"/>
    </row>
    <row r="7" spans="1:22" ht="37.5" customHeight="1" thickBot="1">
      <c r="A7" s="10"/>
      <c r="B7" s="160"/>
      <c r="C7" s="163"/>
      <c r="D7" s="163"/>
      <c r="E7" s="166"/>
      <c r="F7" s="169"/>
      <c r="G7" s="50"/>
      <c r="H7" s="142"/>
      <c r="I7" s="143"/>
      <c r="J7" s="142"/>
      <c r="K7" s="147"/>
      <c r="L7" s="10"/>
      <c r="M7" s="160"/>
      <c r="N7" s="163"/>
      <c r="O7" s="163"/>
      <c r="P7" s="166"/>
      <c r="Q7" s="169"/>
      <c r="R7" s="50"/>
      <c r="S7" s="142"/>
      <c r="T7" s="143"/>
      <c r="U7" s="142"/>
      <c r="V7" s="147"/>
    </row>
    <row r="8" spans="1:22">
      <c r="A8" s="149" t="s">
        <v>21</v>
      </c>
      <c r="B8" s="150"/>
      <c r="C8" s="150"/>
      <c r="D8" s="150"/>
      <c r="E8" s="150"/>
      <c r="F8" s="149" t="s">
        <v>23</v>
      </c>
      <c r="G8" s="150"/>
      <c r="H8" s="150"/>
      <c r="I8" s="150"/>
      <c r="J8" s="150"/>
      <c r="K8" s="151"/>
      <c r="L8" s="149" t="s">
        <v>21</v>
      </c>
      <c r="M8" s="150"/>
      <c r="N8" s="150"/>
      <c r="O8" s="150"/>
      <c r="P8" s="150"/>
      <c r="Q8" s="149" t="s">
        <v>23</v>
      </c>
      <c r="R8" s="150"/>
      <c r="S8" s="150"/>
      <c r="T8" s="150"/>
      <c r="U8" s="150"/>
      <c r="V8" s="151"/>
    </row>
    <row r="9" spans="1:22" ht="22.5" customHeight="1" thickBot="1">
      <c r="A9" s="215" t="s">
        <v>22</v>
      </c>
      <c r="B9" s="216"/>
      <c r="C9" s="216"/>
      <c r="D9" s="216"/>
      <c r="E9" s="216"/>
      <c r="F9" s="152"/>
      <c r="G9" s="153"/>
      <c r="H9" s="153"/>
      <c r="I9" s="153"/>
      <c r="J9" s="153"/>
      <c r="K9" s="154"/>
      <c r="L9" s="215" t="s">
        <v>22</v>
      </c>
      <c r="M9" s="216"/>
      <c r="N9" s="216"/>
      <c r="O9" s="216"/>
      <c r="P9" s="216"/>
      <c r="Q9" s="152"/>
      <c r="R9" s="153"/>
      <c r="S9" s="153"/>
      <c r="T9" s="153"/>
      <c r="U9" s="153"/>
      <c r="V9" s="154"/>
    </row>
    <row r="10" spans="1:22" ht="63" customHeight="1" thickBot="1">
      <c r="A10" s="173" t="s">
        <v>147</v>
      </c>
      <c r="B10" s="209"/>
      <c r="C10" s="209"/>
      <c r="D10" s="209"/>
      <c r="E10" s="210"/>
      <c r="F10" s="176" t="s">
        <v>24</v>
      </c>
      <c r="G10" s="177"/>
      <c r="H10" s="211"/>
      <c r="I10" s="211"/>
      <c r="J10" s="211"/>
      <c r="K10" s="213"/>
      <c r="L10" s="173" t="s">
        <v>82</v>
      </c>
      <c r="M10" s="209"/>
      <c r="N10" s="209"/>
      <c r="O10" s="209"/>
      <c r="P10" s="210"/>
      <c r="Q10" s="176" t="s">
        <v>24</v>
      </c>
      <c r="R10" s="177"/>
      <c r="S10" s="211"/>
      <c r="T10" s="211"/>
      <c r="U10" s="211"/>
      <c r="V10" s="213"/>
    </row>
    <row r="11" spans="1:22" ht="19.5" customHeight="1" thickBot="1">
      <c r="A11" s="195" t="s">
        <v>162</v>
      </c>
      <c r="B11" s="196"/>
      <c r="C11" s="196"/>
      <c r="D11" s="196"/>
      <c r="E11" s="196"/>
      <c r="F11" s="189" t="s">
        <v>25</v>
      </c>
      <c r="G11" s="190"/>
      <c r="H11" s="191"/>
      <c r="I11" s="60" t="s">
        <v>26</v>
      </c>
      <c r="J11" s="51" t="s">
        <v>51</v>
      </c>
      <c r="K11" s="56" t="s">
        <v>27</v>
      </c>
      <c r="L11" s="195" t="s">
        <v>163</v>
      </c>
      <c r="M11" s="196"/>
      <c r="N11" s="196"/>
      <c r="O11" s="196"/>
      <c r="P11" s="196"/>
      <c r="Q11" s="189" t="s">
        <v>25</v>
      </c>
      <c r="R11" s="190"/>
      <c r="S11" s="191"/>
      <c r="T11" s="66" t="s">
        <v>26</v>
      </c>
      <c r="U11" s="51" t="s">
        <v>51</v>
      </c>
      <c r="V11" s="56" t="s">
        <v>27</v>
      </c>
    </row>
    <row r="12" spans="1:22" ht="21.75" customHeight="1">
      <c r="A12" s="195"/>
      <c r="B12" s="196"/>
      <c r="C12" s="196"/>
      <c r="D12" s="196"/>
      <c r="E12" s="196"/>
      <c r="F12" s="201" t="s">
        <v>117</v>
      </c>
      <c r="G12" s="202"/>
      <c r="H12" s="203"/>
      <c r="I12" s="74">
        <v>71300</v>
      </c>
      <c r="J12" s="45"/>
      <c r="K12" s="72">
        <v>20000</v>
      </c>
      <c r="L12" s="195"/>
      <c r="M12" s="196"/>
      <c r="N12" s="196"/>
      <c r="O12" s="196"/>
      <c r="P12" s="196"/>
      <c r="Q12" s="201" t="s">
        <v>121</v>
      </c>
      <c r="R12" s="202"/>
      <c r="S12" s="203"/>
      <c r="T12" s="52">
        <v>74200</v>
      </c>
      <c r="U12" s="45"/>
      <c r="V12" s="72">
        <v>20000</v>
      </c>
    </row>
    <row r="13" spans="1:22" ht="19.5" customHeight="1">
      <c r="A13" s="195"/>
      <c r="B13" s="196"/>
      <c r="C13" s="196"/>
      <c r="D13" s="196"/>
      <c r="E13" s="196"/>
      <c r="F13" s="170" t="s">
        <v>119</v>
      </c>
      <c r="G13" s="171"/>
      <c r="H13" s="172"/>
      <c r="I13" s="53">
        <v>71200</v>
      </c>
      <c r="J13" s="36"/>
      <c r="K13" s="71">
        <v>30000</v>
      </c>
      <c r="L13" s="195"/>
      <c r="M13" s="196"/>
      <c r="N13" s="196"/>
      <c r="O13" s="196"/>
      <c r="P13" s="196"/>
      <c r="Q13" s="170"/>
      <c r="R13" s="171"/>
      <c r="S13" s="172"/>
      <c r="T13" s="53"/>
      <c r="U13" s="36"/>
      <c r="V13" s="58"/>
    </row>
    <row r="14" spans="1:22" ht="21.75" customHeight="1">
      <c r="A14" s="195"/>
      <c r="B14" s="196"/>
      <c r="C14" s="196"/>
      <c r="D14" s="196"/>
      <c r="E14" s="196"/>
      <c r="F14" s="170" t="s">
        <v>120</v>
      </c>
      <c r="G14" s="171"/>
      <c r="H14" s="172"/>
      <c r="I14" s="53">
        <v>72400</v>
      </c>
      <c r="J14" s="36"/>
      <c r="K14" s="71">
        <v>1325</v>
      </c>
      <c r="L14" s="195"/>
      <c r="M14" s="196"/>
      <c r="N14" s="196"/>
      <c r="O14" s="196"/>
      <c r="P14" s="196"/>
      <c r="Q14" s="170"/>
      <c r="R14" s="171"/>
      <c r="S14" s="172"/>
      <c r="T14" s="53"/>
      <c r="U14" s="36"/>
      <c r="V14" s="58"/>
    </row>
    <row r="15" spans="1:22" ht="21.75" customHeight="1">
      <c r="A15" s="195"/>
      <c r="B15" s="196"/>
      <c r="C15" s="196"/>
      <c r="D15" s="196"/>
      <c r="E15" s="196"/>
      <c r="F15" s="170"/>
      <c r="G15" s="171"/>
      <c r="H15" s="172"/>
      <c r="I15" s="53"/>
      <c r="J15" s="36"/>
      <c r="K15" s="58"/>
      <c r="L15" s="195"/>
      <c r="M15" s="196"/>
      <c r="N15" s="196"/>
      <c r="O15" s="196"/>
      <c r="P15" s="196"/>
      <c r="Q15" s="170"/>
      <c r="R15" s="171"/>
      <c r="S15" s="172"/>
      <c r="T15" s="53"/>
      <c r="U15" s="36"/>
      <c r="V15" s="58"/>
    </row>
    <row r="16" spans="1:22" ht="21.75" customHeight="1">
      <c r="A16" s="195"/>
      <c r="B16" s="196"/>
      <c r="C16" s="196"/>
      <c r="D16" s="196"/>
      <c r="E16" s="196"/>
      <c r="F16" s="170"/>
      <c r="G16" s="171"/>
      <c r="H16" s="172"/>
      <c r="I16" s="53"/>
      <c r="J16" s="36"/>
      <c r="K16" s="58"/>
      <c r="L16" s="195"/>
      <c r="M16" s="196"/>
      <c r="N16" s="196"/>
      <c r="O16" s="196"/>
      <c r="P16" s="196"/>
      <c r="Q16" s="170"/>
      <c r="R16" s="171"/>
      <c r="S16" s="172"/>
      <c r="T16" s="53"/>
      <c r="U16" s="36"/>
      <c r="V16" s="58"/>
    </row>
    <row r="17" spans="1:22" ht="23.25" customHeight="1">
      <c r="A17" s="195"/>
      <c r="B17" s="196"/>
      <c r="C17" s="196"/>
      <c r="D17" s="196"/>
      <c r="E17" s="196"/>
      <c r="F17" s="170"/>
      <c r="G17" s="171"/>
      <c r="H17" s="172"/>
      <c r="I17" s="53"/>
      <c r="J17" s="36"/>
      <c r="K17" s="58"/>
      <c r="L17" s="195"/>
      <c r="M17" s="196"/>
      <c r="N17" s="196"/>
      <c r="O17" s="196"/>
      <c r="P17" s="196"/>
      <c r="Q17" s="170"/>
      <c r="R17" s="171"/>
      <c r="S17" s="172"/>
      <c r="T17" s="53"/>
      <c r="U17" s="36"/>
      <c r="V17" s="58"/>
    </row>
    <row r="18" spans="1:22" ht="19.5" customHeight="1" thickBot="1">
      <c r="A18" s="195"/>
      <c r="B18" s="196"/>
      <c r="C18" s="196"/>
      <c r="D18" s="196"/>
      <c r="E18" s="196"/>
      <c r="F18" s="206"/>
      <c r="G18" s="207"/>
      <c r="H18" s="208"/>
      <c r="I18" s="54"/>
      <c r="J18" s="38"/>
      <c r="K18" s="59"/>
      <c r="L18" s="195"/>
      <c r="M18" s="196"/>
      <c r="N18" s="196"/>
      <c r="O18" s="196"/>
      <c r="P18" s="196"/>
      <c r="Q18" s="206"/>
      <c r="R18" s="207"/>
      <c r="S18" s="208"/>
      <c r="T18" s="54"/>
      <c r="U18" s="38"/>
      <c r="V18" s="59"/>
    </row>
    <row r="19" spans="1:22" ht="24" customHeight="1" thickBot="1">
      <c r="A19" s="198"/>
      <c r="B19" s="199"/>
      <c r="C19" s="199"/>
      <c r="D19" s="199"/>
      <c r="E19" s="199"/>
      <c r="F19" s="39" t="s">
        <v>30</v>
      </c>
      <c r="G19" s="40"/>
      <c r="H19" s="40"/>
      <c r="I19" s="55"/>
      <c r="J19" s="41"/>
      <c r="K19" s="71">
        <f>SUM(K12:K18)</f>
        <v>51325</v>
      </c>
      <c r="L19" s="198"/>
      <c r="M19" s="199"/>
      <c r="N19" s="199"/>
      <c r="O19" s="199"/>
      <c r="P19" s="199"/>
      <c r="Q19" s="39" t="s">
        <v>30</v>
      </c>
      <c r="R19" s="40"/>
      <c r="S19" s="40"/>
      <c r="T19" s="55"/>
      <c r="U19" s="41"/>
      <c r="V19" s="59">
        <f>SUM(V12:V18)</f>
        <v>20000</v>
      </c>
    </row>
    <row r="20" spans="1:22" ht="51.75" customHeight="1" thickBot="1">
      <c r="A20" s="173" t="s">
        <v>80</v>
      </c>
      <c r="B20" s="209"/>
      <c r="C20" s="209"/>
      <c r="D20" s="209"/>
      <c r="E20" s="210"/>
      <c r="F20" s="176" t="s">
        <v>24</v>
      </c>
      <c r="G20" s="177"/>
      <c r="H20" s="211"/>
      <c r="I20" s="211"/>
      <c r="J20" s="211"/>
      <c r="K20" s="213"/>
      <c r="L20" s="173" t="s">
        <v>83</v>
      </c>
      <c r="M20" s="209"/>
      <c r="N20" s="209"/>
      <c r="O20" s="209"/>
      <c r="P20" s="210"/>
      <c r="Q20" s="176" t="s">
        <v>24</v>
      </c>
      <c r="R20" s="177"/>
      <c r="S20" s="211"/>
      <c r="T20" s="211"/>
      <c r="U20" s="211"/>
      <c r="V20" s="213"/>
    </row>
    <row r="21" spans="1:22" ht="21.75" customHeight="1" thickBot="1">
      <c r="A21" s="195" t="s">
        <v>148</v>
      </c>
      <c r="B21" s="196"/>
      <c r="C21" s="196"/>
      <c r="D21" s="196"/>
      <c r="E21" s="196"/>
      <c r="F21" s="189" t="s">
        <v>25</v>
      </c>
      <c r="G21" s="190"/>
      <c r="H21" s="191"/>
      <c r="I21" s="60" t="s">
        <v>26</v>
      </c>
      <c r="J21" s="51" t="s">
        <v>51</v>
      </c>
      <c r="K21" s="56" t="s">
        <v>27</v>
      </c>
      <c r="L21" s="195" t="s">
        <v>192</v>
      </c>
      <c r="M21" s="196"/>
      <c r="N21" s="196"/>
      <c r="O21" s="196"/>
      <c r="P21" s="196"/>
      <c r="Q21" s="189" t="s">
        <v>25</v>
      </c>
      <c r="R21" s="190"/>
      <c r="S21" s="191"/>
      <c r="T21" s="66" t="s">
        <v>26</v>
      </c>
      <c r="U21" s="51" t="s">
        <v>51</v>
      </c>
      <c r="V21" s="56" t="s">
        <v>27</v>
      </c>
    </row>
    <row r="22" spans="1:22" ht="22.5" customHeight="1">
      <c r="A22" s="195"/>
      <c r="B22" s="196"/>
      <c r="C22" s="196"/>
      <c r="D22" s="196"/>
      <c r="E22" s="196"/>
      <c r="F22" s="201"/>
      <c r="G22" s="202"/>
      <c r="H22" s="203"/>
      <c r="I22" s="52"/>
      <c r="J22" s="45"/>
      <c r="K22" s="57"/>
      <c r="L22" s="195"/>
      <c r="M22" s="196"/>
      <c r="N22" s="196"/>
      <c r="O22" s="196"/>
      <c r="P22" s="196"/>
      <c r="Q22" s="201" t="s">
        <v>31</v>
      </c>
      <c r="R22" s="202"/>
      <c r="S22" s="203"/>
      <c r="T22" s="52">
        <v>75700</v>
      </c>
      <c r="U22" s="45"/>
      <c r="V22" s="72">
        <v>5000</v>
      </c>
    </row>
    <row r="23" spans="1:22" ht="17.25" customHeight="1">
      <c r="A23" s="195"/>
      <c r="B23" s="196"/>
      <c r="C23" s="196"/>
      <c r="D23" s="196"/>
      <c r="E23" s="196"/>
      <c r="F23" s="170"/>
      <c r="G23" s="171"/>
      <c r="H23" s="172"/>
      <c r="I23" s="53"/>
      <c r="J23" s="36"/>
      <c r="K23" s="58"/>
      <c r="L23" s="195"/>
      <c r="M23" s="196"/>
      <c r="N23" s="196"/>
      <c r="O23" s="196"/>
      <c r="P23" s="196"/>
      <c r="Q23" s="170"/>
      <c r="R23" s="171"/>
      <c r="S23" s="172"/>
      <c r="T23" s="53"/>
      <c r="U23" s="36"/>
      <c r="V23" s="71"/>
    </row>
    <row r="24" spans="1:22" ht="15.75" customHeight="1">
      <c r="A24" s="195"/>
      <c r="B24" s="196"/>
      <c r="C24" s="196"/>
      <c r="D24" s="196"/>
      <c r="E24" s="196"/>
      <c r="F24" s="170"/>
      <c r="G24" s="171"/>
      <c r="H24" s="172"/>
      <c r="I24" s="53"/>
      <c r="J24" s="36"/>
      <c r="K24" s="58"/>
      <c r="L24" s="195"/>
      <c r="M24" s="196"/>
      <c r="N24" s="196"/>
      <c r="O24" s="196"/>
      <c r="P24" s="196"/>
      <c r="Q24" s="170" t="s">
        <v>102</v>
      </c>
      <c r="R24" s="171"/>
      <c r="S24" s="172"/>
      <c r="T24" s="53">
        <v>71600</v>
      </c>
      <c r="U24" s="36"/>
      <c r="V24" s="71">
        <v>5000</v>
      </c>
    </row>
    <row r="25" spans="1:22">
      <c r="A25" s="195"/>
      <c r="B25" s="196"/>
      <c r="C25" s="196"/>
      <c r="D25" s="196"/>
      <c r="E25" s="196"/>
      <c r="F25" s="170" t="s">
        <v>149</v>
      </c>
      <c r="G25" s="171"/>
      <c r="H25" s="172"/>
      <c r="I25" s="53"/>
      <c r="J25" s="36"/>
      <c r="K25" s="58"/>
      <c r="L25" s="195"/>
      <c r="M25" s="196"/>
      <c r="N25" s="196"/>
      <c r="O25" s="196"/>
      <c r="P25" s="196"/>
      <c r="Q25" s="170"/>
      <c r="R25" s="171"/>
      <c r="S25" s="172"/>
      <c r="T25" s="53"/>
      <c r="U25" s="36"/>
      <c r="V25" s="58"/>
    </row>
    <row r="26" spans="1:22" ht="15.75" customHeight="1">
      <c r="A26" s="195"/>
      <c r="B26" s="196"/>
      <c r="C26" s="196"/>
      <c r="D26" s="196"/>
      <c r="E26" s="196"/>
      <c r="F26" s="170" t="s">
        <v>150</v>
      </c>
      <c r="G26" s="171"/>
      <c r="H26" s="172"/>
      <c r="I26" s="53"/>
      <c r="J26" s="36"/>
      <c r="K26" s="58"/>
      <c r="L26" s="195"/>
      <c r="M26" s="196"/>
      <c r="N26" s="196"/>
      <c r="O26" s="196"/>
      <c r="P26" s="196"/>
      <c r="Q26" s="170"/>
      <c r="R26" s="171"/>
      <c r="S26" s="172"/>
      <c r="T26" s="53"/>
      <c r="U26" s="36"/>
      <c r="V26" s="58"/>
    </row>
    <row r="27" spans="1:22">
      <c r="A27" s="195"/>
      <c r="B27" s="196"/>
      <c r="C27" s="196"/>
      <c r="D27" s="196"/>
      <c r="E27" s="196"/>
      <c r="F27" s="170" t="s">
        <v>151</v>
      </c>
      <c r="G27" s="171"/>
      <c r="H27" s="172"/>
      <c r="I27" s="53"/>
      <c r="J27" s="36"/>
      <c r="K27" s="58"/>
      <c r="L27" s="195"/>
      <c r="M27" s="196"/>
      <c r="N27" s="196"/>
      <c r="O27" s="196"/>
      <c r="P27" s="196"/>
      <c r="Q27" s="170"/>
      <c r="R27" s="171"/>
      <c r="S27" s="172"/>
      <c r="T27" s="53"/>
      <c r="U27" s="36"/>
      <c r="V27" s="58"/>
    </row>
    <row r="28" spans="1:22">
      <c r="A28" s="195"/>
      <c r="B28" s="196"/>
      <c r="C28" s="196"/>
      <c r="D28" s="196"/>
      <c r="E28" s="196"/>
      <c r="F28" s="170"/>
      <c r="G28" s="171"/>
      <c r="H28" s="172"/>
      <c r="I28" s="53"/>
      <c r="J28" s="36"/>
      <c r="K28" s="58"/>
      <c r="L28" s="195"/>
      <c r="M28" s="196"/>
      <c r="N28" s="196"/>
      <c r="O28" s="196"/>
      <c r="P28" s="196"/>
      <c r="Q28" s="170"/>
      <c r="R28" s="171"/>
      <c r="S28" s="172"/>
      <c r="T28" s="53"/>
      <c r="U28" s="36"/>
      <c r="V28" s="58"/>
    </row>
    <row r="29" spans="1:22" ht="15.75" thickBot="1">
      <c r="A29" s="195"/>
      <c r="B29" s="196"/>
      <c r="C29" s="196"/>
      <c r="D29" s="196"/>
      <c r="E29" s="196"/>
      <c r="F29" s="206"/>
      <c r="G29" s="207"/>
      <c r="H29" s="208"/>
      <c r="I29" s="54"/>
      <c r="J29" s="38"/>
      <c r="K29" s="59"/>
      <c r="L29" s="195"/>
      <c r="M29" s="196"/>
      <c r="N29" s="196"/>
      <c r="O29" s="196"/>
      <c r="P29" s="196"/>
      <c r="Q29" s="206"/>
      <c r="R29" s="207"/>
      <c r="S29" s="208"/>
      <c r="T29" s="54"/>
      <c r="U29" s="38"/>
      <c r="V29" s="59"/>
    </row>
    <row r="30" spans="1:22" ht="15.75" thickBot="1">
      <c r="A30" s="198"/>
      <c r="B30" s="199"/>
      <c r="C30" s="199"/>
      <c r="D30" s="199"/>
      <c r="E30" s="199"/>
      <c r="F30" s="39" t="s">
        <v>30</v>
      </c>
      <c r="G30" s="40"/>
      <c r="H30" s="40"/>
      <c r="I30" s="55"/>
      <c r="J30" s="41"/>
      <c r="K30" s="59">
        <f>SUM(K22:K29)</f>
        <v>0</v>
      </c>
      <c r="L30" s="198"/>
      <c r="M30" s="199"/>
      <c r="N30" s="199"/>
      <c r="O30" s="199"/>
      <c r="P30" s="199"/>
      <c r="Q30" s="39" t="s">
        <v>30</v>
      </c>
      <c r="R30" s="40"/>
      <c r="S30" s="40"/>
      <c r="T30" s="55"/>
      <c r="U30" s="41"/>
      <c r="V30" s="59">
        <f>SUM(V22:V29)</f>
        <v>10000</v>
      </c>
    </row>
    <row r="31" spans="1:22" ht="45" customHeight="1" thickBot="1">
      <c r="A31" s="173"/>
      <c r="B31" s="209"/>
      <c r="C31" s="209"/>
      <c r="D31" s="209"/>
      <c r="E31" s="210"/>
      <c r="F31" s="176"/>
      <c r="G31" s="177"/>
      <c r="H31" s="211"/>
      <c r="I31" s="212"/>
      <c r="J31" s="212"/>
      <c r="K31" s="213"/>
      <c r="L31" s="173" t="s">
        <v>84</v>
      </c>
      <c r="M31" s="209"/>
      <c r="N31" s="209"/>
      <c r="O31" s="209"/>
      <c r="P31" s="210"/>
      <c r="Q31" s="176" t="s">
        <v>24</v>
      </c>
      <c r="R31" s="177"/>
      <c r="S31" s="211"/>
      <c r="T31" s="211"/>
      <c r="U31" s="211"/>
      <c r="V31" s="213"/>
    </row>
    <row r="32" spans="1:22" ht="22.5" customHeight="1" thickBot="1">
      <c r="A32" s="195"/>
      <c r="B32" s="196"/>
      <c r="C32" s="196"/>
      <c r="D32" s="196"/>
      <c r="E32" s="196"/>
      <c r="F32" s="189"/>
      <c r="G32" s="190"/>
      <c r="H32" s="191"/>
      <c r="I32" s="60"/>
      <c r="J32" s="43"/>
      <c r="K32" s="61"/>
      <c r="L32" s="195" t="s">
        <v>164</v>
      </c>
      <c r="M32" s="196"/>
      <c r="N32" s="196"/>
      <c r="O32" s="196"/>
      <c r="P32" s="196"/>
      <c r="Q32" s="189" t="s">
        <v>25</v>
      </c>
      <c r="R32" s="190"/>
      <c r="S32" s="191"/>
      <c r="T32" s="66" t="s">
        <v>26</v>
      </c>
      <c r="U32" s="51" t="s">
        <v>51</v>
      </c>
      <c r="V32" s="56" t="s">
        <v>27</v>
      </c>
    </row>
    <row r="33" spans="1:22" ht="20.25" customHeight="1">
      <c r="A33" s="195"/>
      <c r="B33" s="196"/>
      <c r="C33" s="196"/>
      <c r="D33" s="196"/>
      <c r="E33" s="196"/>
      <c r="F33" s="201"/>
      <c r="G33" s="202"/>
      <c r="H33" s="203"/>
      <c r="I33" s="44"/>
      <c r="J33" s="45"/>
      <c r="K33" s="15"/>
      <c r="L33" s="195"/>
      <c r="M33" s="196"/>
      <c r="N33" s="196"/>
      <c r="O33" s="196"/>
      <c r="P33" s="196"/>
      <c r="Q33" s="201"/>
      <c r="R33" s="202"/>
      <c r="S33" s="203"/>
      <c r="T33" s="52"/>
      <c r="U33" s="45"/>
      <c r="V33" s="57"/>
    </row>
    <row r="34" spans="1:22" ht="15" customHeight="1">
      <c r="A34" s="195"/>
      <c r="B34" s="196"/>
      <c r="C34" s="196"/>
      <c r="D34" s="196"/>
      <c r="E34" s="196"/>
      <c r="F34" s="170"/>
      <c r="G34" s="171"/>
      <c r="H34" s="172"/>
      <c r="I34" s="35"/>
      <c r="J34" s="36"/>
      <c r="K34" s="16"/>
      <c r="L34" s="195"/>
      <c r="M34" s="196"/>
      <c r="N34" s="196"/>
      <c r="O34" s="196"/>
      <c r="P34" s="196"/>
      <c r="Q34" s="170" t="s">
        <v>102</v>
      </c>
      <c r="R34" s="171"/>
      <c r="S34" s="172"/>
      <c r="T34" s="53">
        <v>71600</v>
      </c>
      <c r="U34" s="36"/>
      <c r="V34" s="71">
        <v>10000</v>
      </c>
    </row>
    <row r="35" spans="1:22">
      <c r="A35" s="195"/>
      <c r="B35" s="196"/>
      <c r="C35" s="196"/>
      <c r="D35" s="196"/>
      <c r="E35" s="196"/>
      <c r="F35" s="170"/>
      <c r="G35" s="171"/>
      <c r="H35" s="172"/>
      <c r="I35" s="35"/>
      <c r="J35" s="36"/>
      <c r="K35" s="16"/>
      <c r="L35" s="195"/>
      <c r="M35" s="196"/>
      <c r="N35" s="196"/>
      <c r="O35" s="196"/>
      <c r="P35" s="196"/>
      <c r="Q35" s="170"/>
      <c r="R35" s="171"/>
      <c r="S35" s="172"/>
      <c r="T35" s="53"/>
      <c r="U35" s="36"/>
      <c r="V35" s="58"/>
    </row>
    <row r="36" spans="1:22">
      <c r="A36" s="195"/>
      <c r="B36" s="196"/>
      <c r="C36" s="196"/>
      <c r="D36" s="196"/>
      <c r="E36" s="196"/>
      <c r="F36" s="170"/>
      <c r="G36" s="171"/>
      <c r="H36" s="172"/>
      <c r="I36" s="35"/>
      <c r="J36" s="36"/>
      <c r="K36" s="16"/>
      <c r="L36" s="195"/>
      <c r="M36" s="196"/>
      <c r="N36" s="196"/>
      <c r="O36" s="196"/>
      <c r="P36" s="196"/>
      <c r="Q36" s="170"/>
      <c r="R36" s="171"/>
      <c r="S36" s="172"/>
      <c r="T36" s="53"/>
      <c r="U36" s="36"/>
      <c r="V36" s="58"/>
    </row>
    <row r="37" spans="1:22">
      <c r="A37" s="195"/>
      <c r="B37" s="196"/>
      <c r="C37" s="196"/>
      <c r="D37" s="196"/>
      <c r="E37" s="196"/>
      <c r="F37" s="170"/>
      <c r="G37" s="171"/>
      <c r="H37" s="172"/>
      <c r="I37" s="35"/>
      <c r="J37" s="36"/>
      <c r="K37" s="16"/>
      <c r="L37" s="195"/>
      <c r="M37" s="196"/>
      <c r="N37" s="196"/>
      <c r="O37" s="196"/>
      <c r="P37" s="196"/>
      <c r="Q37" s="170"/>
      <c r="R37" s="171"/>
      <c r="S37" s="172"/>
      <c r="T37" s="53"/>
      <c r="U37" s="36"/>
      <c r="V37" s="58"/>
    </row>
    <row r="38" spans="1:22">
      <c r="A38" s="195"/>
      <c r="B38" s="196"/>
      <c r="C38" s="196"/>
      <c r="D38" s="196"/>
      <c r="E38" s="196"/>
      <c r="F38" s="170"/>
      <c r="G38" s="171"/>
      <c r="H38" s="172"/>
      <c r="I38" s="35"/>
      <c r="J38" s="36"/>
      <c r="K38" s="16"/>
      <c r="L38" s="195"/>
      <c r="M38" s="196"/>
      <c r="N38" s="196"/>
      <c r="O38" s="196"/>
      <c r="P38" s="196"/>
      <c r="Q38" s="170"/>
      <c r="R38" s="171"/>
      <c r="S38" s="172"/>
      <c r="T38" s="53"/>
      <c r="U38" s="36"/>
      <c r="V38" s="58"/>
    </row>
    <row r="39" spans="1:22">
      <c r="A39" s="195"/>
      <c r="B39" s="196"/>
      <c r="C39" s="196"/>
      <c r="D39" s="196"/>
      <c r="E39" s="196"/>
      <c r="F39" s="170"/>
      <c r="G39" s="171"/>
      <c r="H39" s="172"/>
      <c r="I39" s="35"/>
      <c r="J39" s="36"/>
      <c r="K39" s="16"/>
      <c r="L39" s="195"/>
      <c r="M39" s="196"/>
      <c r="N39" s="196"/>
      <c r="O39" s="196"/>
      <c r="P39" s="196"/>
      <c r="Q39" s="170"/>
      <c r="R39" s="171"/>
      <c r="S39" s="172"/>
      <c r="T39" s="53"/>
      <c r="U39" s="36"/>
      <c r="V39" s="58"/>
    </row>
    <row r="40" spans="1:22" ht="15.75" thickBot="1">
      <c r="A40" s="195"/>
      <c r="B40" s="196"/>
      <c r="C40" s="196"/>
      <c r="D40" s="196"/>
      <c r="E40" s="196"/>
      <c r="F40" s="206"/>
      <c r="G40" s="207"/>
      <c r="H40" s="208"/>
      <c r="I40" s="37"/>
      <c r="J40" s="38"/>
      <c r="K40" s="17"/>
      <c r="L40" s="195"/>
      <c r="M40" s="196"/>
      <c r="N40" s="196"/>
      <c r="O40" s="196"/>
      <c r="P40" s="196"/>
      <c r="Q40" s="206"/>
      <c r="R40" s="207"/>
      <c r="S40" s="208"/>
      <c r="T40" s="54"/>
      <c r="U40" s="38"/>
      <c r="V40" s="59"/>
    </row>
    <row r="41" spans="1:22" ht="15.75" thickBot="1">
      <c r="A41" s="198"/>
      <c r="B41" s="199"/>
      <c r="C41" s="199"/>
      <c r="D41" s="199"/>
      <c r="E41" s="199"/>
      <c r="F41" s="39"/>
      <c r="G41" s="40"/>
      <c r="H41" s="40"/>
      <c r="I41" s="40"/>
      <c r="J41" s="41"/>
      <c r="K41" s="17"/>
      <c r="L41" s="198"/>
      <c r="M41" s="199"/>
      <c r="N41" s="199"/>
      <c r="O41" s="199"/>
      <c r="P41" s="199"/>
      <c r="Q41" s="39" t="s">
        <v>30</v>
      </c>
      <c r="R41" s="40"/>
      <c r="S41" s="40"/>
      <c r="T41" s="55"/>
      <c r="U41" s="41"/>
      <c r="V41" s="59">
        <f>SUM(V33:V40)</f>
        <v>10000</v>
      </c>
    </row>
    <row r="44" spans="1:22">
      <c r="A44" s="18" t="s">
        <v>33</v>
      </c>
    </row>
    <row r="45" spans="1:22" ht="15.75" thickBot="1">
      <c r="A45" s="18" t="s">
        <v>34</v>
      </c>
    </row>
    <row r="46" spans="1:22" ht="35.25" customHeight="1" thickBot="1">
      <c r="L46" s="173" t="s">
        <v>85</v>
      </c>
      <c r="M46" s="209"/>
      <c r="N46" s="209"/>
      <c r="O46" s="209"/>
      <c r="P46" s="210"/>
      <c r="Q46" s="176" t="s">
        <v>24</v>
      </c>
      <c r="R46" s="177"/>
      <c r="S46" s="211"/>
      <c r="T46" s="211"/>
      <c r="U46" s="211"/>
      <c r="V46" s="213"/>
    </row>
    <row r="47" spans="1:22" ht="15.75" thickBot="1">
      <c r="L47" s="195" t="s">
        <v>152</v>
      </c>
      <c r="M47" s="196"/>
      <c r="N47" s="196"/>
      <c r="O47" s="196"/>
      <c r="P47" s="196"/>
      <c r="Q47" s="189" t="s">
        <v>25</v>
      </c>
      <c r="R47" s="190"/>
      <c r="S47" s="191"/>
      <c r="T47" s="66" t="s">
        <v>26</v>
      </c>
      <c r="U47" s="51" t="s">
        <v>51</v>
      </c>
      <c r="V47" s="56" t="s">
        <v>27</v>
      </c>
    </row>
    <row r="48" spans="1:22">
      <c r="L48" s="195"/>
      <c r="M48" s="196"/>
      <c r="N48" s="196"/>
      <c r="O48" s="196"/>
      <c r="P48" s="196"/>
      <c r="Q48" s="201"/>
      <c r="R48" s="202"/>
      <c r="S48" s="203"/>
      <c r="T48" s="52"/>
      <c r="U48" s="45"/>
      <c r="V48" s="57"/>
    </row>
    <row r="49" spans="12:22">
      <c r="L49" s="195"/>
      <c r="M49" s="196"/>
      <c r="N49" s="196"/>
      <c r="O49" s="196"/>
      <c r="P49" s="196"/>
      <c r="Q49" s="170" t="s">
        <v>153</v>
      </c>
      <c r="R49" s="171"/>
      <c r="S49" s="172"/>
      <c r="T49" s="53">
        <v>71400</v>
      </c>
      <c r="U49" s="36"/>
      <c r="V49" s="71">
        <v>5000</v>
      </c>
    </row>
    <row r="50" spans="12:22">
      <c r="L50" s="195"/>
      <c r="M50" s="196"/>
      <c r="N50" s="196"/>
      <c r="O50" s="196"/>
      <c r="P50" s="196"/>
      <c r="Q50" s="170"/>
      <c r="R50" s="171"/>
      <c r="S50" s="172"/>
      <c r="T50" s="53"/>
      <c r="U50" s="36"/>
      <c r="V50" s="58"/>
    </row>
    <row r="51" spans="12:22">
      <c r="L51" s="195"/>
      <c r="M51" s="196"/>
      <c r="N51" s="196"/>
      <c r="O51" s="196"/>
      <c r="P51" s="196"/>
      <c r="Q51" s="170"/>
      <c r="R51" s="171"/>
      <c r="S51" s="172"/>
      <c r="T51" s="53"/>
      <c r="U51" s="36"/>
      <c r="V51" s="58"/>
    </row>
    <row r="52" spans="12:22">
      <c r="L52" s="195"/>
      <c r="M52" s="196"/>
      <c r="N52" s="196"/>
      <c r="O52" s="196"/>
      <c r="P52" s="196"/>
      <c r="Q52" s="170"/>
      <c r="R52" s="171"/>
      <c r="S52" s="172"/>
      <c r="T52" s="53"/>
      <c r="U52" s="36"/>
      <c r="V52" s="58"/>
    </row>
    <row r="53" spans="12:22">
      <c r="L53" s="195"/>
      <c r="M53" s="196"/>
      <c r="N53" s="196"/>
      <c r="O53" s="196"/>
      <c r="P53" s="196"/>
      <c r="Q53" s="170"/>
      <c r="R53" s="171"/>
      <c r="S53" s="172"/>
      <c r="T53" s="53"/>
      <c r="U53" s="36"/>
      <c r="V53" s="58"/>
    </row>
    <row r="54" spans="12:22">
      <c r="L54" s="195"/>
      <c r="M54" s="196"/>
      <c r="N54" s="196"/>
      <c r="O54" s="196"/>
      <c r="P54" s="196"/>
      <c r="Q54" s="170"/>
      <c r="R54" s="171"/>
      <c r="S54" s="172"/>
      <c r="T54" s="53"/>
      <c r="U54" s="36"/>
      <c r="V54" s="58"/>
    </row>
    <row r="55" spans="12:22" ht="15.75" thickBot="1">
      <c r="L55" s="195"/>
      <c r="M55" s="196"/>
      <c r="N55" s="196"/>
      <c r="O55" s="196"/>
      <c r="P55" s="196"/>
      <c r="Q55" s="206"/>
      <c r="R55" s="207"/>
      <c r="S55" s="208"/>
      <c r="T55" s="54"/>
      <c r="U55" s="38"/>
      <c r="V55" s="59"/>
    </row>
    <row r="56" spans="12:22" ht="15.75" thickBot="1">
      <c r="L56" s="198"/>
      <c r="M56" s="199"/>
      <c r="N56" s="199"/>
      <c r="O56" s="199"/>
      <c r="P56" s="199"/>
      <c r="Q56" s="39" t="s">
        <v>30</v>
      </c>
      <c r="R56" s="40"/>
      <c r="S56" s="40"/>
      <c r="T56" s="55"/>
      <c r="U56" s="41"/>
      <c r="V56" s="59">
        <f>SUM(V48:V55)</f>
        <v>5000</v>
      </c>
    </row>
  </sheetData>
  <mergeCells count="114">
    <mergeCell ref="L46:P46"/>
    <mergeCell ref="Q46:V46"/>
    <mergeCell ref="L47:P56"/>
    <mergeCell ref="Q47:S47"/>
    <mergeCell ref="Q48:S48"/>
    <mergeCell ref="Q49:S49"/>
    <mergeCell ref="Q50:S50"/>
    <mergeCell ref="Q51:S51"/>
    <mergeCell ref="Q52:S52"/>
    <mergeCell ref="Q53:S53"/>
    <mergeCell ref="Q54:S54"/>
    <mergeCell ref="Q55:S55"/>
    <mergeCell ref="L31:P31"/>
    <mergeCell ref="Q31:V31"/>
    <mergeCell ref="L32:P41"/>
    <mergeCell ref="Q32:S32"/>
    <mergeCell ref="Q33:S33"/>
    <mergeCell ref="Q34:S34"/>
    <mergeCell ref="Q35:S35"/>
    <mergeCell ref="Q36:S36"/>
    <mergeCell ref="Q37:S37"/>
    <mergeCell ref="Q38:S38"/>
    <mergeCell ref="Q39:S39"/>
    <mergeCell ref="Q40:S40"/>
    <mergeCell ref="L20:P20"/>
    <mergeCell ref="Q20:V20"/>
    <mergeCell ref="L21:P30"/>
    <mergeCell ref="Q21:S21"/>
    <mergeCell ref="Q22:S22"/>
    <mergeCell ref="Q23:S23"/>
    <mergeCell ref="Q24:S24"/>
    <mergeCell ref="Q25:S25"/>
    <mergeCell ref="Q26:S26"/>
    <mergeCell ref="Q27:S27"/>
    <mergeCell ref="Q28:S28"/>
    <mergeCell ref="Q29:S29"/>
    <mergeCell ref="L11:P19"/>
    <mergeCell ref="Q11:S11"/>
    <mergeCell ref="Q12:S12"/>
    <mergeCell ref="Q13:S13"/>
    <mergeCell ref="Q14:S14"/>
    <mergeCell ref="Q15:S15"/>
    <mergeCell ref="Q16:S16"/>
    <mergeCell ref="Q17:S17"/>
    <mergeCell ref="Q18:S18"/>
    <mergeCell ref="L8:P8"/>
    <mergeCell ref="Q8:V9"/>
    <mergeCell ref="L9:P9"/>
    <mergeCell ref="L10:P10"/>
    <mergeCell ref="Q10:V10"/>
    <mergeCell ref="S1:T4"/>
    <mergeCell ref="U1:V4"/>
    <mergeCell ref="M5:M7"/>
    <mergeCell ref="N5:N7"/>
    <mergeCell ref="O5:O7"/>
    <mergeCell ref="P5:P7"/>
    <mergeCell ref="Q5:Q7"/>
    <mergeCell ref="S5:T7"/>
    <mergeCell ref="U5:V7"/>
    <mergeCell ref="J1:K4"/>
    <mergeCell ref="M1:M4"/>
    <mergeCell ref="N1:N4"/>
    <mergeCell ref="O1:O4"/>
    <mergeCell ref="P1:P4"/>
    <mergeCell ref="B1:B4"/>
    <mergeCell ref="C1:C4"/>
    <mergeCell ref="D1:D4"/>
    <mergeCell ref="E1:E4"/>
    <mergeCell ref="H1:I4"/>
    <mergeCell ref="J5:K7"/>
    <mergeCell ref="A8:E8"/>
    <mergeCell ref="F8:K9"/>
    <mergeCell ref="A9:E9"/>
    <mergeCell ref="A10:E10"/>
    <mergeCell ref="F10:K10"/>
    <mergeCell ref="B5:B7"/>
    <mergeCell ref="C5:C7"/>
    <mergeCell ref="D5:D7"/>
    <mergeCell ref="E5:E7"/>
    <mergeCell ref="F5:F7"/>
    <mergeCell ref="H5:I7"/>
    <mergeCell ref="A11:E19"/>
    <mergeCell ref="F11:H11"/>
    <mergeCell ref="F12:H12"/>
    <mergeCell ref="F13:H13"/>
    <mergeCell ref="F14:H14"/>
    <mergeCell ref="F15:H15"/>
    <mergeCell ref="F16:H16"/>
    <mergeCell ref="F17:H17"/>
    <mergeCell ref="F18:H18"/>
    <mergeCell ref="A20:E20"/>
    <mergeCell ref="F20:K20"/>
    <mergeCell ref="A21:E30"/>
    <mergeCell ref="F21:H21"/>
    <mergeCell ref="F22:H22"/>
    <mergeCell ref="F23:H23"/>
    <mergeCell ref="F24:H24"/>
    <mergeCell ref="F25:H25"/>
    <mergeCell ref="F26:H26"/>
    <mergeCell ref="F27:H27"/>
    <mergeCell ref="F28:H28"/>
    <mergeCell ref="F29:H29"/>
    <mergeCell ref="A31:E31"/>
    <mergeCell ref="F31:K31"/>
    <mergeCell ref="A32:E41"/>
    <mergeCell ref="F32:H32"/>
    <mergeCell ref="F33:H33"/>
    <mergeCell ref="F34:H34"/>
    <mergeCell ref="F35:H35"/>
    <mergeCell ref="F36:H36"/>
    <mergeCell ref="F37:H37"/>
    <mergeCell ref="F38:H38"/>
    <mergeCell ref="F39:H39"/>
    <mergeCell ref="F40:H40"/>
  </mergeCells>
  <pageMargins left="0.51181102362204722" right="0" top="0.74803149606299213" bottom="0.74803149606299213" header="0.31496062992125984" footer="0.31496062992125984"/>
  <pageSetup paperSize="9" orientation="landscape" r:id="rId1"/>
  <headerFooter>
    <oddHeader>&amp;CProgress towards Outputs</oddHeader>
    <oddFooter>&amp;COutput 2</oddFooter>
  </headerFooter>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Layout" topLeftCell="A43" zoomScaleNormal="100" workbookViewId="0">
      <selection activeCell="A44" sqref="A44:E53"/>
    </sheetView>
  </sheetViews>
  <sheetFormatPr defaultRowHeight="15"/>
  <cols>
    <col min="1" max="1" width="27.28515625" customWidth="1"/>
    <col min="2" max="2" width="17.85546875" customWidth="1"/>
    <col min="3" max="3" width="17" customWidth="1"/>
    <col min="4" max="4" width="15.7109375" customWidth="1"/>
    <col min="6" max="6" width="11.140625" customWidth="1"/>
    <col min="7" max="7" width="10.140625" customWidth="1"/>
    <col min="8" max="8" width="3.7109375" customWidth="1"/>
    <col min="9" max="9" width="5.7109375" customWidth="1"/>
    <col min="10" max="10" width="10" customWidth="1"/>
    <col min="11" max="11" width="11.140625" customWidth="1"/>
  </cols>
  <sheetData>
    <row r="1" spans="1:11" ht="33.75" customHeight="1">
      <c r="A1" s="7" t="s">
        <v>13</v>
      </c>
      <c r="B1" s="130" t="s">
        <v>14</v>
      </c>
      <c r="C1" s="130" t="s">
        <v>15</v>
      </c>
      <c r="D1" s="130" t="s">
        <v>16</v>
      </c>
      <c r="E1" s="130" t="s">
        <v>29</v>
      </c>
      <c r="F1" s="64" t="s">
        <v>48</v>
      </c>
      <c r="G1" s="64" t="s">
        <v>17</v>
      </c>
      <c r="H1" s="131" t="s">
        <v>49</v>
      </c>
      <c r="I1" s="132"/>
      <c r="J1" s="131" t="s">
        <v>50</v>
      </c>
      <c r="K1" s="137"/>
    </row>
    <row r="2" spans="1:11">
      <c r="A2" s="69" t="s">
        <v>93</v>
      </c>
      <c r="B2" s="113"/>
      <c r="C2" s="113"/>
      <c r="D2" s="113"/>
      <c r="E2" s="204"/>
      <c r="F2" s="65" t="s">
        <v>18</v>
      </c>
      <c r="G2" s="65" t="s">
        <v>18</v>
      </c>
      <c r="H2" s="133"/>
      <c r="I2" s="134"/>
      <c r="J2" s="133"/>
      <c r="K2" s="138"/>
    </row>
    <row r="3" spans="1:11" ht="22.5">
      <c r="A3" s="9"/>
      <c r="B3" s="113"/>
      <c r="C3" s="113"/>
      <c r="D3" s="113"/>
      <c r="E3" s="204"/>
      <c r="F3" s="13" t="s">
        <v>19</v>
      </c>
      <c r="G3" s="13" t="s">
        <v>19</v>
      </c>
      <c r="H3" s="133"/>
      <c r="I3" s="134"/>
      <c r="J3" s="133"/>
      <c r="K3" s="138"/>
    </row>
    <row r="4" spans="1:11" ht="15.75" thickBot="1">
      <c r="A4" s="9"/>
      <c r="B4" s="114"/>
      <c r="C4" s="114"/>
      <c r="D4" s="114"/>
      <c r="E4" s="205"/>
      <c r="F4" s="14"/>
      <c r="G4" s="48"/>
      <c r="H4" s="135"/>
      <c r="I4" s="136"/>
      <c r="J4" s="135"/>
      <c r="K4" s="139"/>
    </row>
    <row r="5" spans="1:11" ht="15" customHeight="1">
      <c r="A5" s="9"/>
      <c r="B5" s="158" t="s">
        <v>94</v>
      </c>
      <c r="C5" s="161" t="s">
        <v>20</v>
      </c>
      <c r="D5" s="161"/>
      <c r="E5" s="164"/>
      <c r="F5" s="167">
        <v>206600</v>
      </c>
      <c r="G5" s="49"/>
      <c r="H5" s="140"/>
      <c r="I5" s="141"/>
      <c r="J5" s="140"/>
      <c r="K5" s="146"/>
    </row>
    <row r="6" spans="1:11">
      <c r="A6" s="9"/>
      <c r="B6" s="159"/>
      <c r="C6" s="162"/>
      <c r="D6" s="162"/>
      <c r="E6" s="165"/>
      <c r="F6" s="168"/>
      <c r="G6" s="50"/>
      <c r="H6" s="142"/>
      <c r="I6" s="143"/>
      <c r="J6" s="142"/>
      <c r="K6" s="147"/>
    </row>
    <row r="7" spans="1:11" ht="15.75" thickBot="1">
      <c r="A7" s="10"/>
      <c r="B7" s="160"/>
      <c r="C7" s="163"/>
      <c r="D7" s="163"/>
      <c r="E7" s="166"/>
      <c r="F7" s="169"/>
      <c r="G7" s="50"/>
      <c r="H7" s="142"/>
      <c r="I7" s="143"/>
      <c r="J7" s="142"/>
      <c r="K7" s="147"/>
    </row>
    <row r="8" spans="1:11" ht="15" customHeight="1">
      <c r="A8" s="149" t="s">
        <v>21</v>
      </c>
      <c r="B8" s="150"/>
      <c r="C8" s="150"/>
      <c r="D8" s="150"/>
      <c r="E8" s="150"/>
      <c r="F8" s="149" t="s">
        <v>23</v>
      </c>
      <c r="G8" s="150"/>
      <c r="H8" s="150"/>
      <c r="I8" s="150"/>
      <c r="J8" s="150"/>
      <c r="K8" s="151"/>
    </row>
    <row r="9" spans="1:11" ht="22.5" customHeight="1" thickBot="1">
      <c r="A9" s="215" t="s">
        <v>22</v>
      </c>
      <c r="B9" s="216"/>
      <c r="C9" s="216"/>
      <c r="D9" s="216"/>
      <c r="E9" s="216"/>
      <c r="F9" s="152"/>
      <c r="G9" s="153"/>
      <c r="H9" s="153"/>
      <c r="I9" s="153"/>
      <c r="J9" s="153"/>
      <c r="K9" s="154"/>
    </row>
    <row r="10" spans="1:11" ht="63" customHeight="1" thickBot="1">
      <c r="A10" s="173" t="s">
        <v>95</v>
      </c>
      <c r="B10" s="209"/>
      <c r="C10" s="209"/>
      <c r="D10" s="209"/>
      <c r="E10" s="210"/>
      <c r="F10" s="176" t="s">
        <v>24</v>
      </c>
      <c r="G10" s="177"/>
      <c r="H10" s="211"/>
      <c r="I10" s="211"/>
      <c r="J10" s="211"/>
      <c r="K10" s="213"/>
    </row>
    <row r="11" spans="1:11" ht="19.5" customHeight="1" thickBot="1">
      <c r="A11" s="195" t="s">
        <v>137</v>
      </c>
      <c r="B11" s="196"/>
      <c r="C11" s="196"/>
      <c r="D11" s="196"/>
      <c r="E11" s="196"/>
      <c r="F11" s="189" t="s">
        <v>25</v>
      </c>
      <c r="G11" s="190"/>
      <c r="H11" s="191"/>
      <c r="I11" s="66" t="s">
        <v>26</v>
      </c>
      <c r="J11" s="51" t="s">
        <v>51</v>
      </c>
      <c r="K11" s="56" t="s">
        <v>27</v>
      </c>
    </row>
    <row r="12" spans="1:11" ht="21.75" customHeight="1">
      <c r="A12" s="195"/>
      <c r="B12" s="196"/>
      <c r="C12" s="196"/>
      <c r="D12" s="196"/>
      <c r="E12" s="196"/>
      <c r="F12" s="201" t="s">
        <v>31</v>
      </c>
      <c r="G12" s="202"/>
      <c r="H12" s="203"/>
      <c r="I12" s="52" t="s">
        <v>28</v>
      </c>
      <c r="J12" s="45"/>
      <c r="K12" s="57"/>
    </row>
    <row r="13" spans="1:11" ht="19.5" customHeight="1">
      <c r="A13" s="195"/>
      <c r="B13" s="196"/>
      <c r="C13" s="196"/>
      <c r="D13" s="196"/>
      <c r="E13" s="196"/>
      <c r="F13" s="170" t="s">
        <v>32</v>
      </c>
      <c r="G13" s="171"/>
      <c r="H13" s="172"/>
      <c r="I13" s="53">
        <v>71300</v>
      </c>
      <c r="J13" s="36"/>
      <c r="K13" s="58"/>
    </row>
    <row r="14" spans="1:11" ht="21.75" customHeight="1">
      <c r="A14" s="195"/>
      <c r="B14" s="196"/>
      <c r="C14" s="196"/>
      <c r="D14" s="196"/>
      <c r="E14" s="196"/>
      <c r="F14" s="170"/>
      <c r="G14" s="171"/>
      <c r="H14" s="172"/>
      <c r="I14" s="53"/>
      <c r="J14" s="36"/>
      <c r="K14" s="58"/>
    </row>
    <row r="15" spans="1:11" ht="21.75" customHeight="1">
      <c r="A15" s="195"/>
      <c r="B15" s="196"/>
      <c r="C15" s="196"/>
      <c r="D15" s="196"/>
      <c r="E15" s="196"/>
      <c r="F15" s="170"/>
      <c r="G15" s="171"/>
      <c r="H15" s="172"/>
      <c r="I15" s="53"/>
      <c r="J15" s="36"/>
      <c r="K15" s="58"/>
    </row>
    <row r="16" spans="1:11" ht="21.75" customHeight="1">
      <c r="A16" s="195"/>
      <c r="B16" s="196"/>
      <c r="C16" s="196"/>
      <c r="D16" s="196"/>
      <c r="E16" s="196"/>
      <c r="F16" s="170"/>
      <c r="G16" s="171"/>
      <c r="H16" s="172"/>
      <c r="I16" s="53"/>
      <c r="J16" s="36"/>
      <c r="K16" s="58"/>
    </row>
    <row r="17" spans="1:11" ht="23.25" customHeight="1">
      <c r="A17" s="195"/>
      <c r="B17" s="196"/>
      <c r="C17" s="196"/>
      <c r="D17" s="196"/>
      <c r="E17" s="196"/>
      <c r="F17" s="170"/>
      <c r="G17" s="171"/>
      <c r="H17" s="172"/>
      <c r="I17" s="53"/>
      <c r="J17" s="36"/>
      <c r="K17" s="58"/>
    </row>
    <row r="18" spans="1:11" ht="21" customHeight="1">
      <c r="A18" s="195"/>
      <c r="B18" s="196"/>
      <c r="C18" s="196"/>
      <c r="D18" s="196"/>
      <c r="E18" s="196"/>
      <c r="F18" s="170"/>
      <c r="G18" s="171"/>
      <c r="H18" s="172"/>
      <c r="I18" s="53"/>
      <c r="J18" s="36"/>
      <c r="K18" s="58"/>
    </row>
    <row r="19" spans="1:11" ht="19.5" customHeight="1" thickBot="1">
      <c r="A19" s="195"/>
      <c r="B19" s="196"/>
      <c r="C19" s="196"/>
      <c r="D19" s="196"/>
      <c r="E19" s="196"/>
      <c r="F19" s="206"/>
      <c r="G19" s="207"/>
      <c r="H19" s="208"/>
      <c r="I19" s="54"/>
      <c r="J19" s="38"/>
      <c r="K19" s="59"/>
    </row>
    <row r="20" spans="1:11" ht="24" customHeight="1" thickBot="1">
      <c r="A20" s="198"/>
      <c r="B20" s="199"/>
      <c r="C20" s="199"/>
      <c r="D20" s="199"/>
      <c r="E20" s="199"/>
      <c r="F20" s="39" t="s">
        <v>30</v>
      </c>
      <c r="G20" s="40"/>
      <c r="H20" s="40"/>
      <c r="I20" s="55"/>
      <c r="J20" s="41"/>
      <c r="K20" s="59">
        <f>SUM(K12:K19)</f>
        <v>0</v>
      </c>
    </row>
    <row r="21" spans="1:11" ht="51.75" customHeight="1" thickBot="1">
      <c r="A21" s="173" t="s">
        <v>96</v>
      </c>
      <c r="B21" s="209"/>
      <c r="C21" s="209"/>
      <c r="D21" s="209"/>
      <c r="E21" s="210"/>
      <c r="F21" s="176" t="s">
        <v>24</v>
      </c>
      <c r="G21" s="177"/>
      <c r="H21" s="211"/>
      <c r="I21" s="211"/>
      <c r="J21" s="211"/>
      <c r="K21" s="213"/>
    </row>
    <row r="22" spans="1:11" ht="21.75" customHeight="1" thickBot="1">
      <c r="A22" s="195" t="s">
        <v>154</v>
      </c>
      <c r="B22" s="196"/>
      <c r="C22" s="196"/>
      <c r="D22" s="196"/>
      <c r="E22" s="196"/>
      <c r="F22" s="189" t="s">
        <v>25</v>
      </c>
      <c r="G22" s="190"/>
      <c r="H22" s="191"/>
      <c r="I22" s="66" t="s">
        <v>26</v>
      </c>
      <c r="J22" s="51" t="s">
        <v>51</v>
      </c>
      <c r="K22" s="56" t="s">
        <v>27</v>
      </c>
    </row>
    <row r="23" spans="1:11" ht="22.5" customHeight="1">
      <c r="A23" s="195"/>
      <c r="B23" s="196"/>
      <c r="C23" s="196"/>
      <c r="D23" s="196"/>
      <c r="E23" s="196"/>
      <c r="F23" s="201" t="s">
        <v>31</v>
      </c>
      <c r="G23" s="202"/>
      <c r="H23" s="203"/>
      <c r="I23" s="52" t="s">
        <v>28</v>
      </c>
      <c r="J23" s="45"/>
      <c r="K23" s="57">
        <v>2000</v>
      </c>
    </row>
    <row r="24" spans="1:11" ht="17.25" customHeight="1">
      <c r="A24" s="195"/>
      <c r="B24" s="196"/>
      <c r="C24" s="196"/>
      <c r="D24" s="196"/>
      <c r="E24" s="196"/>
      <c r="F24" s="170" t="s">
        <v>32</v>
      </c>
      <c r="G24" s="171"/>
      <c r="H24" s="172"/>
      <c r="I24" s="53">
        <v>71300</v>
      </c>
      <c r="J24" s="36"/>
      <c r="K24" s="58">
        <v>1800</v>
      </c>
    </row>
    <row r="25" spans="1:11" ht="15.75" customHeight="1">
      <c r="A25" s="195"/>
      <c r="B25" s="196"/>
      <c r="C25" s="196"/>
      <c r="D25" s="196"/>
      <c r="E25" s="196"/>
      <c r="F25" s="170"/>
      <c r="G25" s="171"/>
      <c r="H25" s="172"/>
      <c r="I25" s="53"/>
      <c r="J25" s="36"/>
      <c r="K25" s="58"/>
    </row>
    <row r="26" spans="1:11">
      <c r="A26" s="195"/>
      <c r="B26" s="196"/>
      <c r="C26" s="196"/>
      <c r="D26" s="196"/>
      <c r="E26" s="196"/>
      <c r="F26" s="170"/>
      <c r="G26" s="171"/>
      <c r="H26" s="172"/>
      <c r="I26" s="53"/>
      <c r="J26" s="36"/>
      <c r="K26" s="58"/>
    </row>
    <row r="27" spans="1:11" ht="15.75" customHeight="1">
      <c r="A27" s="195"/>
      <c r="B27" s="196"/>
      <c r="C27" s="196"/>
      <c r="D27" s="196"/>
      <c r="E27" s="196"/>
      <c r="F27" s="170"/>
      <c r="G27" s="171"/>
      <c r="H27" s="172"/>
      <c r="I27" s="53"/>
      <c r="J27" s="36"/>
      <c r="K27" s="58"/>
    </row>
    <row r="28" spans="1:11">
      <c r="A28" s="195"/>
      <c r="B28" s="196"/>
      <c r="C28" s="196"/>
      <c r="D28" s="196"/>
      <c r="E28" s="196"/>
      <c r="F28" s="170"/>
      <c r="G28" s="171"/>
      <c r="H28" s="172"/>
      <c r="I28" s="53"/>
      <c r="J28" s="36"/>
      <c r="K28" s="58"/>
    </row>
    <row r="29" spans="1:11">
      <c r="A29" s="195"/>
      <c r="B29" s="196"/>
      <c r="C29" s="196"/>
      <c r="D29" s="196"/>
      <c r="E29" s="196"/>
      <c r="F29" s="170"/>
      <c r="G29" s="171"/>
      <c r="H29" s="172"/>
      <c r="I29" s="53"/>
      <c r="J29" s="36"/>
      <c r="K29" s="58"/>
    </row>
    <row r="30" spans="1:11" ht="15.75" thickBot="1">
      <c r="A30" s="195"/>
      <c r="B30" s="196"/>
      <c r="C30" s="196"/>
      <c r="D30" s="196"/>
      <c r="E30" s="196"/>
      <c r="F30" s="206"/>
      <c r="G30" s="207"/>
      <c r="H30" s="208"/>
      <c r="I30" s="54"/>
      <c r="J30" s="38"/>
      <c r="K30" s="59"/>
    </row>
    <row r="31" spans="1:11" ht="15.75" thickBot="1">
      <c r="A31" s="198"/>
      <c r="B31" s="199"/>
      <c r="C31" s="199"/>
      <c r="D31" s="199"/>
      <c r="E31" s="199"/>
      <c r="F31" s="39" t="s">
        <v>30</v>
      </c>
      <c r="G31" s="40"/>
      <c r="H31" s="40"/>
      <c r="I31" s="55"/>
      <c r="J31" s="41"/>
      <c r="K31" s="59">
        <f>SUM(K23:K30)</f>
        <v>3800</v>
      </c>
    </row>
    <row r="32" spans="1:11" ht="33" customHeight="1" thickBot="1">
      <c r="A32" s="173" t="s">
        <v>97</v>
      </c>
      <c r="B32" s="209"/>
      <c r="C32" s="209"/>
      <c r="D32" s="209"/>
      <c r="E32" s="210"/>
      <c r="F32" s="176" t="s">
        <v>24</v>
      </c>
      <c r="G32" s="177"/>
      <c r="H32" s="211"/>
      <c r="I32" s="211"/>
      <c r="J32" s="211"/>
      <c r="K32" s="213"/>
    </row>
    <row r="33" spans="1:11" ht="29.25" customHeight="1" thickBot="1">
      <c r="A33" s="195" t="s">
        <v>193</v>
      </c>
      <c r="B33" s="196"/>
      <c r="C33" s="196"/>
      <c r="D33" s="196"/>
      <c r="E33" s="196"/>
      <c r="F33" s="189" t="s">
        <v>25</v>
      </c>
      <c r="G33" s="190"/>
      <c r="H33" s="191"/>
      <c r="I33" s="66" t="s">
        <v>26</v>
      </c>
      <c r="J33" s="51" t="s">
        <v>51</v>
      </c>
      <c r="K33" s="56" t="s">
        <v>27</v>
      </c>
    </row>
    <row r="34" spans="1:11" ht="15" customHeight="1">
      <c r="A34" s="195"/>
      <c r="B34" s="196"/>
      <c r="C34" s="196"/>
      <c r="D34" s="196"/>
      <c r="E34" s="196"/>
      <c r="F34" s="201" t="s">
        <v>134</v>
      </c>
      <c r="G34" s="202"/>
      <c r="H34" s="203"/>
      <c r="I34" s="52">
        <v>71405</v>
      </c>
      <c r="J34" s="45"/>
      <c r="K34" s="73">
        <v>10007.69</v>
      </c>
    </row>
    <row r="35" spans="1:11" ht="15" customHeight="1">
      <c r="A35" s="195"/>
      <c r="B35" s="196"/>
      <c r="C35" s="196"/>
      <c r="D35" s="196"/>
      <c r="E35" s="196"/>
      <c r="F35" s="170" t="s">
        <v>136</v>
      </c>
      <c r="G35" s="171"/>
      <c r="H35" s="172"/>
      <c r="I35" s="53">
        <v>71405</v>
      </c>
      <c r="J35" s="36"/>
      <c r="K35" s="89">
        <v>8556.8799999999992</v>
      </c>
    </row>
    <row r="36" spans="1:11" ht="35.25" customHeight="1">
      <c r="A36" s="195"/>
      <c r="B36" s="196"/>
      <c r="C36" s="196"/>
      <c r="D36" s="196"/>
      <c r="E36" s="196"/>
      <c r="F36" s="170" t="s">
        <v>135</v>
      </c>
      <c r="G36" s="171"/>
      <c r="H36" s="172"/>
      <c r="I36" s="53">
        <v>71405</v>
      </c>
      <c r="J36" s="36"/>
      <c r="K36" s="89">
        <v>7333.21</v>
      </c>
    </row>
    <row r="37" spans="1:11" ht="15.75" customHeight="1">
      <c r="A37" s="195"/>
      <c r="B37" s="196"/>
      <c r="C37" s="196"/>
      <c r="D37" s="196"/>
      <c r="E37" s="196"/>
      <c r="F37" s="170"/>
      <c r="G37" s="171"/>
      <c r="H37" s="172"/>
      <c r="I37" s="53"/>
      <c r="J37" s="36"/>
      <c r="K37" s="58"/>
    </row>
    <row r="38" spans="1:11" ht="15" customHeight="1">
      <c r="A38" s="195"/>
      <c r="B38" s="196"/>
      <c r="C38" s="196"/>
      <c r="D38" s="196"/>
      <c r="E38" s="196"/>
      <c r="F38" s="170"/>
      <c r="G38" s="171"/>
      <c r="H38" s="172"/>
      <c r="I38" s="53"/>
      <c r="J38" s="36"/>
      <c r="K38" s="58"/>
    </row>
    <row r="39" spans="1:11" ht="15" customHeight="1">
      <c r="A39" s="195"/>
      <c r="B39" s="196"/>
      <c r="C39" s="196"/>
      <c r="D39" s="196"/>
      <c r="E39" s="196"/>
      <c r="F39" s="170"/>
      <c r="G39" s="171"/>
      <c r="H39" s="172"/>
      <c r="I39" s="53"/>
      <c r="J39" s="36"/>
      <c r="K39" s="58"/>
    </row>
    <row r="40" spans="1:11">
      <c r="A40" s="195"/>
      <c r="B40" s="196"/>
      <c r="C40" s="196"/>
      <c r="D40" s="196"/>
      <c r="E40" s="196"/>
      <c r="F40" s="170"/>
      <c r="G40" s="171"/>
      <c r="H40" s="172"/>
      <c r="I40" s="53"/>
      <c r="J40" s="36"/>
      <c r="K40" s="58"/>
    </row>
    <row r="41" spans="1:11" ht="15.75" thickBot="1">
      <c r="A41" s="195"/>
      <c r="B41" s="196"/>
      <c r="C41" s="196"/>
      <c r="D41" s="196"/>
      <c r="E41" s="196"/>
      <c r="F41" s="206"/>
      <c r="G41" s="207"/>
      <c r="H41" s="208"/>
      <c r="I41" s="54"/>
      <c r="J41" s="38"/>
      <c r="K41" s="59"/>
    </row>
    <row r="42" spans="1:11" ht="15.75" thickBot="1">
      <c r="A42" s="198"/>
      <c r="B42" s="199"/>
      <c r="C42" s="199"/>
      <c r="D42" s="199"/>
      <c r="E42" s="199"/>
      <c r="F42" s="39" t="s">
        <v>30</v>
      </c>
      <c r="G42" s="40"/>
      <c r="H42" s="40"/>
      <c r="I42" s="55"/>
      <c r="J42" s="41"/>
      <c r="K42" s="59">
        <f>SUM(K34:K41)</f>
        <v>25897.78</v>
      </c>
    </row>
    <row r="43" spans="1:11" ht="56.25" customHeight="1" thickBot="1">
      <c r="A43" s="173" t="s">
        <v>98</v>
      </c>
      <c r="B43" s="209"/>
      <c r="C43" s="209"/>
      <c r="D43" s="209"/>
      <c r="E43" s="210"/>
      <c r="F43" s="176" t="s">
        <v>24</v>
      </c>
      <c r="G43" s="177"/>
      <c r="H43" s="211"/>
      <c r="I43" s="211"/>
      <c r="J43" s="211"/>
      <c r="K43" s="213"/>
    </row>
    <row r="44" spans="1:11" ht="56.25" customHeight="1" thickBot="1">
      <c r="A44" s="195" t="s">
        <v>165</v>
      </c>
      <c r="B44" s="196"/>
      <c r="C44" s="196"/>
      <c r="D44" s="196"/>
      <c r="E44" s="196"/>
      <c r="F44" s="189" t="s">
        <v>25</v>
      </c>
      <c r="G44" s="190"/>
      <c r="H44" s="191"/>
      <c r="I44" s="66" t="s">
        <v>26</v>
      </c>
      <c r="J44" s="51" t="s">
        <v>51</v>
      </c>
      <c r="K44" s="56" t="s">
        <v>27</v>
      </c>
    </row>
    <row r="45" spans="1:11" ht="56.25" customHeight="1">
      <c r="A45" s="195"/>
      <c r="B45" s="196"/>
      <c r="C45" s="196"/>
      <c r="D45" s="196"/>
      <c r="E45" s="196"/>
      <c r="F45" s="201" t="s">
        <v>31</v>
      </c>
      <c r="G45" s="202"/>
      <c r="H45" s="203"/>
      <c r="I45" s="52" t="s">
        <v>28</v>
      </c>
      <c r="J45" s="45"/>
      <c r="K45" s="57">
        <v>2000</v>
      </c>
    </row>
    <row r="46" spans="1:11">
      <c r="A46" s="195"/>
      <c r="B46" s="196"/>
      <c r="C46" s="196"/>
      <c r="D46" s="196"/>
      <c r="E46" s="196"/>
      <c r="F46" s="170" t="s">
        <v>32</v>
      </c>
      <c r="G46" s="171"/>
      <c r="H46" s="172"/>
      <c r="I46" s="53">
        <v>71300</v>
      </c>
      <c r="J46" s="36"/>
      <c r="K46" s="58">
        <v>1800</v>
      </c>
    </row>
    <row r="47" spans="1:11">
      <c r="A47" s="195"/>
      <c r="B47" s="196"/>
      <c r="C47" s="196"/>
      <c r="D47" s="196"/>
      <c r="E47" s="196"/>
      <c r="F47" s="170"/>
      <c r="G47" s="171"/>
      <c r="H47" s="172"/>
      <c r="I47" s="53"/>
      <c r="J47" s="36"/>
      <c r="K47" s="58"/>
    </row>
    <row r="48" spans="1:11">
      <c r="A48" s="195"/>
      <c r="B48" s="196"/>
      <c r="C48" s="196"/>
      <c r="D48" s="196"/>
      <c r="E48" s="196"/>
      <c r="F48" s="170"/>
      <c r="G48" s="171"/>
      <c r="H48" s="172"/>
      <c r="I48" s="53"/>
      <c r="J48" s="36"/>
      <c r="K48" s="58"/>
    </row>
    <row r="49" spans="1:11">
      <c r="A49" s="195"/>
      <c r="B49" s="196"/>
      <c r="C49" s="196"/>
      <c r="D49" s="196"/>
      <c r="E49" s="196"/>
      <c r="F49" s="170"/>
      <c r="G49" s="171"/>
      <c r="H49" s="172"/>
      <c r="I49" s="53"/>
      <c r="J49" s="36"/>
      <c r="K49" s="58"/>
    </row>
    <row r="50" spans="1:11">
      <c r="A50" s="195"/>
      <c r="B50" s="196"/>
      <c r="C50" s="196"/>
      <c r="D50" s="196"/>
      <c r="E50" s="196"/>
      <c r="F50" s="170"/>
      <c r="G50" s="171"/>
      <c r="H50" s="172"/>
      <c r="I50" s="53"/>
      <c r="J50" s="36"/>
      <c r="K50" s="58"/>
    </row>
    <row r="51" spans="1:11">
      <c r="A51" s="195"/>
      <c r="B51" s="196"/>
      <c r="C51" s="196"/>
      <c r="D51" s="196"/>
      <c r="E51" s="196"/>
      <c r="F51" s="170"/>
      <c r="G51" s="171"/>
      <c r="H51" s="172"/>
      <c r="I51" s="53"/>
      <c r="J51" s="36"/>
      <c r="K51" s="58"/>
    </row>
    <row r="52" spans="1:11" ht="15.75" thickBot="1">
      <c r="A52" s="195"/>
      <c r="B52" s="196"/>
      <c r="C52" s="196"/>
      <c r="D52" s="196"/>
      <c r="E52" s="196"/>
      <c r="F52" s="206"/>
      <c r="G52" s="207"/>
      <c r="H52" s="208"/>
      <c r="I52" s="54"/>
      <c r="J52" s="38"/>
      <c r="K52" s="59"/>
    </row>
    <row r="53" spans="1:11" ht="15.75" thickBot="1">
      <c r="A53" s="198"/>
      <c r="B53" s="199"/>
      <c r="C53" s="199"/>
      <c r="D53" s="199"/>
      <c r="E53" s="199"/>
      <c r="F53" s="39" t="s">
        <v>30</v>
      </c>
      <c r="G53" s="40"/>
      <c r="H53" s="40"/>
      <c r="I53" s="55"/>
      <c r="J53" s="41"/>
      <c r="K53" s="59">
        <f>SUM(K45:K52)</f>
        <v>3800</v>
      </c>
    </row>
  </sheetData>
  <mergeCells count="64">
    <mergeCell ref="F51:H51"/>
    <mergeCell ref="F52:H52"/>
    <mergeCell ref="A32:E32"/>
    <mergeCell ref="F32:K32"/>
    <mergeCell ref="A43:E43"/>
    <mergeCell ref="F43:K43"/>
    <mergeCell ref="A44:E53"/>
    <mergeCell ref="F46:H46"/>
    <mergeCell ref="F47:H47"/>
    <mergeCell ref="F48:H48"/>
    <mergeCell ref="F49:H49"/>
    <mergeCell ref="F50:H50"/>
    <mergeCell ref="F44:H44"/>
    <mergeCell ref="F45:H45"/>
    <mergeCell ref="F40:H40"/>
    <mergeCell ref="F41:H41"/>
    <mergeCell ref="F37:H37"/>
    <mergeCell ref="F38:H38"/>
    <mergeCell ref="F39:H39"/>
    <mergeCell ref="A33:E42"/>
    <mergeCell ref="F33:H33"/>
    <mergeCell ref="F34:H34"/>
    <mergeCell ref="F35:H35"/>
    <mergeCell ref="F36:H36"/>
    <mergeCell ref="A22:E31"/>
    <mergeCell ref="F22:H22"/>
    <mergeCell ref="F23:H23"/>
    <mergeCell ref="F24:H24"/>
    <mergeCell ref="F25:H25"/>
    <mergeCell ref="F29:H29"/>
    <mergeCell ref="F30:H30"/>
    <mergeCell ref="F26:H26"/>
    <mergeCell ref="F27:H27"/>
    <mergeCell ref="F28:H28"/>
    <mergeCell ref="A21:E21"/>
    <mergeCell ref="F21:K21"/>
    <mergeCell ref="F16:H16"/>
    <mergeCell ref="F17:H17"/>
    <mergeCell ref="F18:H18"/>
    <mergeCell ref="F13:H13"/>
    <mergeCell ref="F14:H14"/>
    <mergeCell ref="F15:H15"/>
    <mergeCell ref="A10:E10"/>
    <mergeCell ref="F10:K10"/>
    <mergeCell ref="A11:E20"/>
    <mergeCell ref="F11:H11"/>
    <mergeCell ref="F12:H12"/>
    <mergeCell ref="F19:H19"/>
    <mergeCell ref="A8:E8"/>
    <mergeCell ref="F8:K9"/>
    <mergeCell ref="A9:E9"/>
    <mergeCell ref="J5:K7"/>
    <mergeCell ref="B5:B7"/>
    <mergeCell ref="C5:C7"/>
    <mergeCell ref="D5:D7"/>
    <mergeCell ref="E5:E7"/>
    <mergeCell ref="F5:F7"/>
    <mergeCell ref="H5:I7"/>
    <mergeCell ref="J1:K4"/>
    <mergeCell ref="B1:B4"/>
    <mergeCell ref="C1:C4"/>
    <mergeCell ref="D1:D4"/>
    <mergeCell ref="E1:E4"/>
    <mergeCell ref="H1:I4"/>
  </mergeCells>
  <pageMargins left="0.51181102362204722" right="0" top="0.74803149606299213" bottom="0.74803149606299213" header="0.31496062992125984" footer="0.31496062992125984"/>
  <pageSetup paperSize="9" orientation="landscape" r:id="rId1"/>
  <headerFooter>
    <oddHeader>&amp;CProgress towards Outputs</oddHeader>
    <oddFooter>&amp;COutput 2</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view="pageLayout" zoomScaleNormal="100" workbookViewId="0">
      <selection activeCell="A13" sqref="A13"/>
    </sheetView>
  </sheetViews>
  <sheetFormatPr defaultRowHeight="15"/>
  <cols>
    <col min="1" max="1" width="102.140625" customWidth="1"/>
  </cols>
  <sheetData>
    <row r="1" spans="1:1" ht="27" customHeight="1" thickBot="1">
      <c r="A1" s="24" t="s">
        <v>141</v>
      </c>
    </row>
    <row r="2" spans="1:1" ht="23.25" customHeight="1" thickBot="1">
      <c r="A2" s="25" t="s">
        <v>155</v>
      </c>
    </row>
    <row r="3" spans="1:1">
      <c r="A3" s="22" t="s">
        <v>35</v>
      </c>
    </row>
    <row r="4" spans="1:1" ht="351" customHeight="1" thickBot="1">
      <c r="A4" s="70" t="s">
        <v>156</v>
      </c>
    </row>
    <row r="5" spans="1:1" ht="15.75" thickBot="1">
      <c r="A5" s="29" t="s">
        <v>36</v>
      </c>
    </row>
    <row r="6" spans="1:1" ht="18.75" customHeight="1">
      <c r="A6" s="26" t="s">
        <v>40</v>
      </c>
    </row>
    <row r="7" spans="1:1" ht="85.5" customHeight="1">
      <c r="A7" s="90" t="s">
        <v>138</v>
      </c>
    </row>
    <row r="8" spans="1:1" ht="24.75" customHeight="1">
      <c r="A8" s="27" t="s">
        <v>41</v>
      </c>
    </row>
    <row r="9" spans="1:1" ht="108.75" customHeight="1">
      <c r="A9" s="91" t="s">
        <v>157</v>
      </c>
    </row>
    <row r="10" spans="1:1" ht="27" customHeight="1">
      <c r="A10" s="28" t="s">
        <v>42</v>
      </c>
    </row>
    <row r="11" spans="1:1" ht="138.75" customHeight="1">
      <c r="A11" s="91" t="s">
        <v>139</v>
      </c>
    </row>
    <row r="12" spans="1:1">
      <c r="A12" s="28" t="s">
        <v>47</v>
      </c>
    </row>
    <row r="13" spans="1:1" ht="101.25" customHeight="1" thickBot="1">
      <c r="A13" s="92" t="s">
        <v>140</v>
      </c>
    </row>
  </sheetData>
  <pageMargins left="0.7" right="0.7" top="0.75" bottom="0.75" header="0.3" footer="0.3"/>
  <pageSetup paperSize="9" orientation="portrait" r:id="rId1"/>
  <headerFooter>
    <oddHeader>&amp;CQuarterly Narrative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view="pageBreakPreview" zoomScaleNormal="100" zoomScaleSheetLayoutView="100" workbookViewId="0">
      <selection activeCell="A4" sqref="A4"/>
    </sheetView>
  </sheetViews>
  <sheetFormatPr defaultRowHeight="15"/>
  <cols>
    <col min="1" max="1" width="93.140625" customWidth="1"/>
  </cols>
  <sheetData>
    <row r="1" spans="1:1" ht="49.5" customHeight="1" thickBot="1">
      <c r="A1" s="20" t="s">
        <v>37</v>
      </c>
    </row>
    <row r="2" spans="1:1" ht="26.25" customHeight="1" thickBot="1">
      <c r="A2" s="19" t="s">
        <v>43</v>
      </c>
    </row>
    <row r="3" spans="1:1" ht="175.5" customHeight="1" thickBot="1">
      <c r="A3" s="21"/>
    </row>
    <row r="4" spans="1:1" ht="28.5" customHeight="1" thickBot="1">
      <c r="A4" s="19" t="s">
        <v>38</v>
      </c>
    </row>
    <row r="5" spans="1:1" ht="222" customHeight="1" thickBot="1">
      <c r="A5" s="21"/>
    </row>
    <row r="6" spans="1:1" ht="24.75" customHeight="1" thickBot="1">
      <c r="A6" s="19" t="s">
        <v>39</v>
      </c>
    </row>
    <row r="7" spans="1:1" ht="219" customHeight="1" thickBot="1">
      <c r="A7" s="23"/>
    </row>
  </sheetData>
  <pageMargins left="0.7" right="0.7" top="0.75" bottom="0.75" header="0.3" footer="0.3"/>
  <pageSetup paperSize="9" orientation="portrait" r:id="rId1"/>
  <headerFooter>
    <oddHeader>&amp;CUNDP Use Only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H22" sqref="H22"/>
    </sheetView>
  </sheetViews>
  <sheetFormatPr defaultRowHeight="15"/>
  <cols>
    <col min="10" max="10" width="12.5703125" customWidth="1"/>
  </cols>
  <sheetData>
    <row r="1" spans="1:10">
      <c r="A1" s="222" t="s">
        <v>122</v>
      </c>
      <c r="B1" s="223"/>
      <c r="C1" s="223"/>
      <c r="D1" s="223"/>
      <c r="E1" s="224"/>
      <c r="F1" s="75"/>
      <c r="G1" s="76">
        <v>71405</v>
      </c>
      <c r="H1" s="75"/>
      <c r="I1" s="77"/>
      <c r="J1" s="78">
        <v>10007.69</v>
      </c>
    </row>
    <row r="2" spans="1:10">
      <c r="A2" s="222" t="s">
        <v>123</v>
      </c>
      <c r="B2" s="223"/>
      <c r="C2" s="223"/>
      <c r="D2" s="223"/>
      <c r="E2" s="224"/>
      <c r="F2" s="75"/>
      <c r="G2" s="76">
        <v>71405</v>
      </c>
      <c r="H2" s="75"/>
      <c r="I2" s="77"/>
      <c r="J2" s="79">
        <v>8556.8799999999992</v>
      </c>
    </row>
    <row r="3" spans="1:10">
      <c r="A3" s="222" t="s">
        <v>124</v>
      </c>
      <c r="B3" s="223"/>
      <c r="C3" s="223"/>
      <c r="D3" s="223"/>
      <c r="E3" s="224"/>
      <c r="F3" s="75"/>
      <c r="G3" s="80">
        <v>71405</v>
      </c>
      <c r="H3" s="75"/>
      <c r="I3" s="77"/>
      <c r="J3" s="78">
        <v>7333.21</v>
      </c>
    </row>
    <row r="4" spans="1:10">
      <c r="A4" s="219" t="s">
        <v>125</v>
      </c>
      <c r="B4" s="220"/>
      <c r="C4" s="220"/>
      <c r="D4" s="220"/>
      <c r="E4" s="221"/>
      <c r="F4" s="75"/>
      <c r="G4" s="80">
        <v>73100</v>
      </c>
      <c r="H4" s="75"/>
      <c r="I4" s="77"/>
      <c r="J4" s="78">
        <v>0</v>
      </c>
    </row>
    <row r="5" spans="1:10" ht="15.75">
      <c r="A5" s="222" t="s">
        <v>104</v>
      </c>
      <c r="B5" s="223"/>
      <c r="C5" s="223"/>
      <c r="D5" s="223"/>
      <c r="E5" s="224"/>
      <c r="F5" s="75"/>
      <c r="G5" s="76">
        <v>74500</v>
      </c>
      <c r="H5" s="75"/>
      <c r="I5" s="77"/>
      <c r="J5" s="81">
        <v>0</v>
      </c>
    </row>
    <row r="6" spans="1:10" ht="15.75">
      <c r="A6" s="222" t="s">
        <v>105</v>
      </c>
      <c r="B6" s="223"/>
      <c r="C6" s="223"/>
      <c r="D6" s="223"/>
      <c r="E6" s="224"/>
      <c r="F6" s="75"/>
      <c r="G6" s="82">
        <v>72505</v>
      </c>
      <c r="H6" s="75"/>
      <c r="I6" s="77"/>
      <c r="J6" s="81">
        <v>0</v>
      </c>
    </row>
    <row r="7" spans="1:10" ht="15.75">
      <c r="A7" s="222" t="s">
        <v>112</v>
      </c>
      <c r="B7" s="223"/>
      <c r="C7" s="223"/>
      <c r="D7" s="223"/>
      <c r="E7" s="224"/>
      <c r="F7" s="75"/>
      <c r="G7" s="82">
        <v>72205</v>
      </c>
      <c r="H7" s="75"/>
      <c r="I7" s="77"/>
      <c r="J7" s="81">
        <v>1697.54</v>
      </c>
    </row>
    <row r="8" spans="1:10" ht="15.75">
      <c r="A8" s="222" t="s">
        <v>126</v>
      </c>
      <c r="B8" s="223"/>
      <c r="C8" s="223"/>
      <c r="D8" s="223"/>
      <c r="E8" s="224"/>
      <c r="F8" s="75"/>
      <c r="G8" s="82">
        <v>72120</v>
      </c>
      <c r="H8" s="75"/>
      <c r="I8" s="77"/>
      <c r="J8" s="81">
        <v>0</v>
      </c>
    </row>
    <row r="9" spans="1:10" ht="15.75">
      <c r="A9" s="219" t="s">
        <v>127</v>
      </c>
      <c r="B9" s="220"/>
      <c r="C9" s="220"/>
      <c r="D9" s="220"/>
      <c r="E9" s="221"/>
      <c r="F9" s="75"/>
      <c r="G9" s="82">
        <v>75705</v>
      </c>
      <c r="H9" s="75"/>
      <c r="I9" s="77"/>
      <c r="J9" s="83">
        <v>0</v>
      </c>
    </row>
    <row r="10" spans="1:10">
      <c r="A10" s="219" t="s">
        <v>128</v>
      </c>
      <c r="B10" s="220"/>
      <c r="C10" s="220"/>
      <c r="D10" s="220"/>
      <c r="E10" s="221"/>
      <c r="F10" s="75"/>
      <c r="G10" s="82">
        <v>72420</v>
      </c>
      <c r="H10" s="75"/>
      <c r="I10" s="77"/>
      <c r="J10" s="78">
        <v>0</v>
      </c>
    </row>
    <row r="11" spans="1:10">
      <c r="A11" s="219" t="s">
        <v>129</v>
      </c>
      <c r="B11" s="220"/>
      <c r="C11" s="220"/>
      <c r="D11" s="220"/>
      <c r="E11" s="221"/>
      <c r="F11" s="75"/>
      <c r="G11" s="82">
        <v>74500</v>
      </c>
      <c r="H11" s="75"/>
      <c r="I11" s="77"/>
      <c r="J11" s="84">
        <v>0</v>
      </c>
    </row>
    <row r="12" spans="1:10" ht="15.75">
      <c r="A12" s="219" t="s">
        <v>130</v>
      </c>
      <c r="B12" s="220"/>
      <c r="C12" s="220"/>
      <c r="D12" s="220"/>
      <c r="E12" s="221"/>
      <c r="F12" s="85"/>
      <c r="G12" s="86" t="s">
        <v>131</v>
      </c>
      <c r="H12" s="85"/>
      <c r="I12" s="77"/>
      <c r="J12" s="81">
        <v>0</v>
      </c>
    </row>
    <row r="13" spans="1:10" ht="15.75">
      <c r="A13" s="219" t="s">
        <v>102</v>
      </c>
      <c r="B13" s="220"/>
      <c r="C13" s="220"/>
      <c r="D13" s="220"/>
      <c r="E13" s="221"/>
      <c r="F13" s="85"/>
      <c r="G13" s="87" t="s">
        <v>132</v>
      </c>
      <c r="H13" s="85"/>
      <c r="I13" s="77"/>
      <c r="J13" s="83">
        <v>0</v>
      </c>
    </row>
    <row r="14" spans="1:10" ht="15.75">
      <c r="A14" s="219" t="s">
        <v>133</v>
      </c>
      <c r="B14" s="220"/>
      <c r="C14" s="220"/>
      <c r="D14" s="220"/>
      <c r="E14" s="221"/>
      <c r="F14" s="85"/>
      <c r="G14" s="76">
        <v>72105</v>
      </c>
      <c r="H14" s="85"/>
      <c r="I14" s="77"/>
      <c r="J14" s="88">
        <v>150</v>
      </c>
    </row>
  </sheetData>
  <mergeCells count="14">
    <mergeCell ref="A6:E6"/>
    <mergeCell ref="A1:E1"/>
    <mergeCell ref="A2:E2"/>
    <mergeCell ref="A3:E3"/>
    <mergeCell ref="A4:E4"/>
    <mergeCell ref="A5:E5"/>
    <mergeCell ref="A13:E13"/>
    <mergeCell ref="A14:E14"/>
    <mergeCell ref="A7:E7"/>
    <mergeCell ref="A8:E8"/>
    <mergeCell ref="A9:E9"/>
    <mergeCell ref="A10:E10"/>
    <mergeCell ref="A11:E11"/>
    <mergeCell ref="A12:E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8e6c43a-9e99-4bdd-9574-a0fa4ea3b61e" ContentTypeId="0x010100F075C04BA242A84ABD3293E3AD35CDA4"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f1161f5b-24a3-4c2d-bc81-44cb9325e8ee">ATLASPDC-4-25040</_dlc_DocId>
    <_dlc_DocIdUrl xmlns="f1161f5b-24a3-4c2d-bc81-44cb9325e8ee">
      <Url>https://info.undp.org/docs/pdc/_layouts/DocIdRedir.aspx?ID=ATLASPDC-4-25040</Url>
      <Description>ATLASPDC-4-25040</Description>
    </_dlc_DocIdUrl>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PublishedDate xmlns="f1161f5b-24a3-4c2d-bc81-44cb9325e8ee">2015-01-13T04:00:00+00:00</UNDPPublishedDate>
    <UndpDocFormat xmlns="1ed4137b-41b2-488b-8250-6d369ec27664" xsi:nil="true"/>
    <UNDPCountryTaxHTField0 xmlns="1ed4137b-41b2-488b-8250-6d369ec27664">
      <Terms xmlns="http://schemas.microsoft.com/office/infopath/2007/PartnerControls"/>
    </UNDPCountryTaxHTField0>
    <UNDPSummary xmlns="f1161f5b-24a3-4c2d-bc81-44cb9325e8ee" xsi:nil="true"/>
    <UndpOUCode xmlns="1ed4137b-41b2-488b-8250-6d369ec27664"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PDC_x0020_Document_x0020_Category xmlns="f1161f5b-24a3-4c2d-bc81-44cb9325e8ee">Project</PDC_x0020_Document_x0020_Category>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10be685e-4bef-4aec-b905-4df3748c0781</TermId>
        </TermInfo>
      </Terms>
    </idff2b682fce4d0680503cd9036a3260>
    <_Publisher xmlns="http://schemas.microsoft.com/sharepoint/v3/fields" xsi:nil="true"/>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763</Value>
      <Value>1682</Value>
      <Value>1107</Value>
      <Value>1</Value>
    </TaxCatchAll>
    <c4e2ab2cc9354bbf9064eeb465a566ea xmlns="1ed4137b-41b2-488b-8250-6d369ec27664">
      <Terms xmlns="http://schemas.microsoft.com/office/infopath/2007/PartnerControls"/>
    </c4e2ab2cc9354bbf9064eeb465a566ea>
    <UndpProjectNo xmlns="1ed4137b-41b2-488b-8250-6d369ec27664">00058214</UndpProjectNo>
    <UndpDocStatus xmlns="1ed4137b-41b2-488b-8250-6d369ec27664">Draft</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TUV</TermName>
          <TermId xmlns="http://schemas.microsoft.com/office/infopath/2007/PartnerControls">e43c43f0-5a0f-4c43-9955-27494e1c0b3e</TermId>
        </TermInfo>
      </Terms>
    </gc6531b704974d528487414686b72f6f>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EA97003C-E4F1-4DB3-9CC1-772CE8BAD468}"/>
</file>

<file path=customXml/itemProps2.xml><?xml version="1.0" encoding="utf-8"?>
<ds:datastoreItem xmlns:ds="http://schemas.openxmlformats.org/officeDocument/2006/customXml" ds:itemID="{7B3A6D2A-A927-4740-9409-4FE9DF1BCC10}"/>
</file>

<file path=customXml/itemProps3.xml><?xml version="1.0" encoding="utf-8"?>
<ds:datastoreItem xmlns:ds="http://schemas.openxmlformats.org/officeDocument/2006/customXml" ds:itemID="{00E140D8-D485-4DC2-8B06-DD9B58BD2635}"/>
</file>

<file path=customXml/itemProps4.xml><?xml version="1.0" encoding="utf-8"?>
<ds:datastoreItem xmlns:ds="http://schemas.openxmlformats.org/officeDocument/2006/customXml" ds:itemID="{D54D58F7-828E-42A6-B6A1-D034525D8074}"/>
</file>

<file path=customXml/itemProps5.xml><?xml version="1.0" encoding="utf-8"?>
<ds:datastoreItem xmlns:ds="http://schemas.openxmlformats.org/officeDocument/2006/customXml" ds:itemID="{0F68D2F6-3599-4684-921E-ABC6C82652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Outcome 1</vt:lpstr>
      <vt:lpstr>Outcome 2</vt:lpstr>
      <vt:lpstr>Outcome 3</vt:lpstr>
      <vt:lpstr>Outcome 4</vt:lpstr>
      <vt:lpstr>overall</vt:lpstr>
      <vt:lpstr>UNDP Only</vt:lpstr>
      <vt:lpstr>Sheet1</vt:lpstr>
      <vt:lpstr>Sheet2</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Quarterly-Progress-Report_Template</dc:title>
  <dc:subject/>
  <dc:creator>Ruth Verevukivuki</dc:creator>
  <cp:lastModifiedBy>Alan Resture</cp:lastModifiedBy>
  <cp:lastPrinted>2013-11-06T23:23:31Z</cp:lastPrinted>
  <dcterms:created xsi:type="dcterms:W3CDTF">2012-06-26T03:28:20Z</dcterms:created>
  <dcterms:modified xsi:type="dcterms:W3CDTF">2014-07-15T04:36:54Z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_dlc_DocIdItemGuid">
    <vt:lpwstr>d11abd7b-9521-4142-a31e-ccdb3daf42f1</vt:lpwstr>
  </property>
  <property fmtid="{D5CDD505-2E9C-101B-9397-08002B2CF9AE}" pid="4" name="UNDPCountry">
    <vt:lpwstr/>
  </property>
  <property fmtid="{D5CDD505-2E9C-101B-9397-08002B2CF9AE}" pid="5" name="Atlas_x0020_Document_x0020_Type">
    <vt:lpwstr>235;#Other|31c9cb5b-e3a5-4ce8-95bd-eda20410466c</vt:lpwstr>
  </property>
  <property fmtid="{D5CDD505-2E9C-101B-9397-08002B2CF9AE}" pid="6" name="UNDPDocumentCategory">
    <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1682;#TUV|e43c43f0-5a0f-4c43-9955-27494e1c0b3e</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3" name="eRegFilingCodeMM">
    <vt:lpwstr/>
  </property>
  <property fmtid="{D5CDD505-2E9C-101B-9397-08002B2CF9AE}" pid="14" name="Unit">
    <vt:lpwstr/>
  </property>
  <property fmtid="{D5CDD505-2E9C-101B-9397-08002B2CF9AE}" pid="15" name="UNDPFocusAreas">
    <vt:lpwstr/>
  </property>
  <property fmtid="{D5CDD505-2E9C-101B-9397-08002B2CF9AE}" pid="16" name="UndpDocTypeMM">
    <vt:lpwstr/>
  </property>
  <property fmtid="{D5CDD505-2E9C-101B-9397-08002B2CF9AE}" pid="17" name="Atlas Document Type">
    <vt:lpwstr>1107;#Other|10be685e-4bef-4aec-b905-4df3748c0781</vt:lpwstr>
  </property>
  <property fmtid="{D5CDD505-2E9C-101B-9397-08002B2CF9AE}" pid="18" name="URL">
    <vt:lpwstr/>
  </property>
  <property fmtid="{D5CDD505-2E9C-101B-9397-08002B2CF9AE}" pid="19" name="DocumentSetDescription">
    <vt:lpwstr/>
  </property>
</Properties>
</file>